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SERVER2012\plavilink\racunovodstvo\"/>
    </mc:Choice>
  </mc:AlternateContent>
  <xr:revisionPtr revIDLastSave="0" documentId="13_ncr:1_{5BAA98C5-A258-4C96-9FCF-EEE4BD461746}"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E285" i="9" s="1"/>
  <c r="B285" i="9" s="1"/>
  <c r="G285" i="9"/>
  <c r="F285" i="9"/>
  <c r="H284" i="9"/>
  <c r="G284" i="9"/>
  <c r="F284" i="9"/>
  <c r="E284" i="9"/>
  <c r="B284" i="9" s="1"/>
  <c r="H283" i="9"/>
  <c r="G283" i="9"/>
  <c r="F283" i="9"/>
  <c r="F282" i="9"/>
  <c r="H281" i="9"/>
  <c r="G281" i="9"/>
  <c r="F281" i="9"/>
  <c r="E281" i="9"/>
  <c r="B281" i="9" s="1"/>
  <c r="H280" i="9"/>
  <c r="E280" i="9" s="1"/>
  <c r="B280" i="9" s="1"/>
  <c r="G280" i="9"/>
  <c r="F280" i="9"/>
  <c r="H279" i="9"/>
  <c r="G279" i="9"/>
  <c r="F279" i="9"/>
  <c r="E279" i="9"/>
  <c r="B279" i="9" s="1"/>
  <c r="F278" i="9"/>
  <c r="F277" i="9"/>
  <c r="F276" i="9"/>
  <c r="F275" i="9" s="1"/>
  <c r="F274" i="9"/>
  <c r="L273" i="9"/>
  <c r="H273" i="9"/>
  <c r="F273" i="9"/>
  <c r="I272" i="9"/>
  <c r="E272" i="9" s="1"/>
  <c r="B272" i="9" s="1"/>
  <c r="H272" i="9"/>
  <c r="F272" i="9"/>
  <c r="E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F258" i="9" s="1"/>
  <c r="E258" i="9"/>
  <c r="B258" i="9" s="1"/>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H21" i="9"/>
  <c r="E21" i="9" s="1"/>
  <c r="B21" i="9" s="1"/>
  <c r="G21" i="9"/>
  <c r="F21" i="9"/>
  <c r="F20" i="9"/>
  <c r="F4" i="9"/>
  <c r="O3" i="9"/>
  <c r="G273" i="9" s="1"/>
  <c r="E273" i="9" s="1"/>
  <c r="B273" i="9" s="1"/>
  <c r="I3" i="9"/>
  <c r="H3" i="9"/>
  <c r="G3" i="9"/>
  <c r="D101" i="8"/>
  <c r="D95" i="8"/>
  <c r="D90" i="8"/>
  <c r="D85" i="8"/>
  <c r="D80" i="8"/>
  <c r="D75" i="8"/>
  <c r="D70" i="8"/>
  <c r="D65" i="8"/>
  <c r="D60" i="8"/>
  <c r="D55" i="8"/>
  <c r="C1530" i="1" s="1"/>
  <c r="G1530" i="1" s="1"/>
  <c r="D50" i="8"/>
  <c r="D44" i="8"/>
  <c r="D36" i="8"/>
  <c r="D26" i="8"/>
  <c r="D18" i="8"/>
  <c r="D8"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74" i="1" s="1"/>
  <c r="H574" i="1"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E421" i="4" s="1"/>
  <c r="D415"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644" i="4" s="1"/>
  <c r="E416" i="4"/>
  <c r="E643" i="4" s="1"/>
  <c r="D637" i="1" s="1"/>
  <c r="H637" i="1" s="1"/>
  <c r="D416" i="4"/>
  <c r="D643" i="4" s="1"/>
  <c r="F411" i="4"/>
  <c r="F410" i="4"/>
  <c r="F409" i="4"/>
  <c r="F406" i="4"/>
  <c r="F405" i="4"/>
  <c r="F404" i="4"/>
  <c r="F403" i="4"/>
  <c r="E402" i="4"/>
  <c r="D402" i="4"/>
  <c r="F401" i="4"/>
  <c r="E400" i="4"/>
  <c r="D400" i="4"/>
  <c r="F400" i="4" s="1"/>
  <c r="F399" i="4"/>
  <c r="F398" i="4"/>
  <c r="E397" i="4"/>
  <c r="D397" i="4"/>
  <c r="F397" i="4" s="1"/>
  <c r="E396" i="4"/>
  <c r="F395" i="4"/>
  <c r="F394" i="4"/>
  <c r="F393" i="4"/>
  <c r="F392" i="4"/>
  <c r="E391" i="4"/>
  <c r="D386" i="1" s="1"/>
  <c r="H386" i="1" s="1"/>
  <c r="D391" i="4"/>
  <c r="F390" i="4"/>
  <c r="F389" i="4"/>
  <c r="E388" i="4"/>
  <c r="D388" i="4"/>
  <c r="F388" i="4" s="1"/>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E369" i="4"/>
  <c r="D364" i="1" s="1"/>
  <c r="H364" i="1" s="1"/>
  <c r="D369" i="4"/>
  <c r="F368" i="4"/>
  <c r="F367" i="4"/>
  <c r="F366" i="4"/>
  <c r="F365" i="4"/>
  <c r="E364" i="4"/>
  <c r="E363" i="4" s="1"/>
  <c r="D358" i="1" s="1"/>
  <c r="H358" i="1" s="1"/>
  <c r="D364" i="4"/>
  <c r="D363" i="4"/>
  <c r="F363"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299" i="1" s="1"/>
  <c r="H299" i="1" s="1"/>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7" i="4"/>
  <c r="F266" i="4"/>
  <c r="F265" i="4"/>
  <c r="E264" i="4"/>
  <c r="D264" i="4"/>
  <c r="F264" i="4" s="1"/>
  <c r="F262" i="4"/>
  <c r="F261" i="4"/>
  <c r="F260" i="4"/>
  <c r="E259" i="4"/>
  <c r="D259" i="4"/>
  <c r="C255" i="1"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36" i="1" s="1"/>
  <c r="H236" i="1" s="1"/>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D134" i="4"/>
  <c r="D133" i="4" s="1"/>
  <c r="F133" i="4" s="1"/>
  <c r="E133" i="4"/>
  <c r="F132" i="4"/>
  <c r="F131" i="4"/>
  <c r="F130" i="4"/>
  <c r="F129" i="4"/>
  <c r="E128" i="4"/>
  <c r="D128" i="4"/>
  <c r="F128" i="4" s="1"/>
  <c r="F127" i="4"/>
  <c r="F126" i="4"/>
  <c r="E125" i="4"/>
  <c r="E124" i="4" s="1"/>
  <c r="D125" i="4"/>
  <c r="D124" i="4"/>
  <c r="F124" i="4" s="1"/>
  <c r="F123" i="4"/>
  <c r="F122" i="4"/>
  <c r="F121" i="4"/>
  <c r="E120" i="4"/>
  <c r="D120" i="4"/>
  <c r="F119" i="4"/>
  <c r="F118" i="4"/>
  <c r="F117" i="4"/>
  <c r="F116" i="4"/>
  <c r="F115" i="4"/>
  <c r="F114" i="4"/>
  <c r="F113" i="4"/>
  <c r="E112" i="4"/>
  <c r="D108" i="1" s="1"/>
  <c r="H108" i="1" s="1"/>
  <c r="D112" i="4"/>
  <c r="F111" i="4"/>
  <c r="F110" i="4"/>
  <c r="F109" i="4"/>
  <c r="F108"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4" i="1" s="1"/>
  <c r="H4" i="1" s="1"/>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C1580" i="1"/>
  <c r="G1580" i="1" s="1"/>
  <c r="C1579" i="1"/>
  <c r="H1579" i="1" s="1"/>
  <c r="C1578" i="1"/>
  <c r="G1578" i="1" s="1"/>
  <c r="G1577" i="1"/>
  <c r="C1577" i="1"/>
  <c r="H1577" i="1" s="1"/>
  <c r="C1576" i="1"/>
  <c r="G1576" i="1" s="1"/>
  <c r="C1575" i="1"/>
  <c r="H1575" i="1" s="1"/>
  <c r="C1574" i="1"/>
  <c r="G1574" i="1" s="1"/>
  <c r="G1573" i="1"/>
  <c r="C1573" i="1"/>
  <c r="H1573" i="1" s="1"/>
  <c r="C1572" i="1"/>
  <c r="G1572" i="1" s="1"/>
  <c r="C1571" i="1"/>
  <c r="H1571" i="1" s="1"/>
  <c r="C1570" i="1"/>
  <c r="G1570" i="1" s="1"/>
  <c r="C1569" i="1"/>
  <c r="H1569" i="1" s="1"/>
  <c r="C1568" i="1"/>
  <c r="G1568" i="1" s="1"/>
  <c r="G1567" i="1"/>
  <c r="C1567" i="1"/>
  <c r="H1567" i="1" s="1"/>
  <c r="C1566" i="1"/>
  <c r="G1566" i="1" s="1"/>
  <c r="C1565" i="1"/>
  <c r="H1565" i="1" s="1"/>
  <c r="C1564" i="1"/>
  <c r="G1564" i="1" s="1"/>
  <c r="C1563" i="1"/>
  <c r="H1563" i="1" s="1"/>
  <c r="C1562" i="1"/>
  <c r="G1562" i="1" s="1"/>
  <c r="C1561" i="1"/>
  <c r="H1561" i="1" s="1"/>
  <c r="C1560" i="1"/>
  <c r="G1560" i="1" s="1"/>
  <c r="G1559" i="1"/>
  <c r="C1559" i="1"/>
  <c r="H1559" i="1" s="1"/>
  <c r="C1558" i="1"/>
  <c r="G1558" i="1" s="1"/>
  <c r="G1557" i="1"/>
  <c r="C1557" i="1"/>
  <c r="H1557" i="1" s="1"/>
  <c r="C1556" i="1"/>
  <c r="G1556" i="1" s="1"/>
  <c r="C1555" i="1"/>
  <c r="H1555" i="1" s="1"/>
  <c r="C1554" i="1"/>
  <c r="G1554" i="1" s="1"/>
  <c r="G1553" i="1"/>
  <c r="C1553" i="1"/>
  <c r="H1553" i="1" s="1"/>
  <c r="C1552" i="1"/>
  <c r="G1552" i="1" s="1"/>
  <c r="G1551" i="1"/>
  <c r="C1551" i="1"/>
  <c r="H1551" i="1" s="1"/>
  <c r="C1550" i="1"/>
  <c r="G1550" i="1" s="1"/>
  <c r="C1549" i="1"/>
  <c r="H1549" i="1" s="1"/>
  <c r="C1548" i="1"/>
  <c r="G1548" i="1" s="1"/>
  <c r="C1547" i="1"/>
  <c r="H1547" i="1" s="1"/>
  <c r="C1546" i="1"/>
  <c r="G1546" i="1" s="1"/>
  <c r="C1545" i="1"/>
  <c r="H1545" i="1" s="1"/>
  <c r="C1544" i="1"/>
  <c r="G1544" i="1" s="1"/>
  <c r="C1543" i="1"/>
  <c r="H1543" i="1" s="1"/>
  <c r="C1542" i="1"/>
  <c r="G1542" i="1" s="1"/>
  <c r="G1541" i="1"/>
  <c r="C1541" i="1"/>
  <c r="H1541" i="1" s="1"/>
  <c r="C1540" i="1"/>
  <c r="G1540" i="1" s="1"/>
  <c r="C1539" i="1"/>
  <c r="H1539" i="1" s="1"/>
  <c r="C1538" i="1"/>
  <c r="G1538" i="1" s="1"/>
  <c r="C1537" i="1"/>
  <c r="H1537" i="1" s="1"/>
  <c r="C1536" i="1"/>
  <c r="G1536" i="1" s="1"/>
  <c r="C1535" i="1"/>
  <c r="H1535" i="1" s="1"/>
  <c r="C1534" i="1"/>
  <c r="G1534" i="1" s="1"/>
  <c r="C1533" i="1"/>
  <c r="H1533" i="1" s="1"/>
  <c r="C1532" i="1"/>
  <c r="G1532" i="1" s="1"/>
  <c r="C1531" i="1"/>
  <c r="H1531" i="1" s="1"/>
  <c r="C1529" i="1"/>
  <c r="H1529" i="1" s="1"/>
  <c r="C1528" i="1"/>
  <c r="G1528" i="1" s="1"/>
  <c r="C1527" i="1"/>
  <c r="H1527" i="1" s="1"/>
  <c r="C1526" i="1"/>
  <c r="G1526" i="1" s="1"/>
  <c r="C1525" i="1"/>
  <c r="H1525" i="1" s="1"/>
  <c r="G1523" i="1"/>
  <c r="C1523" i="1"/>
  <c r="H1523" i="1" s="1"/>
  <c r="C1522" i="1"/>
  <c r="G1522" i="1" s="1"/>
  <c r="G1521" i="1"/>
  <c r="C1521" i="1"/>
  <c r="H1521" i="1" s="1"/>
  <c r="C1520" i="1"/>
  <c r="G1520" i="1" s="1"/>
  <c r="G1519" i="1"/>
  <c r="C1519" i="1"/>
  <c r="H1519" i="1" s="1"/>
  <c r="C1516" i="1"/>
  <c r="G1516" i="1" s="1"/>
  <c r="C1515" i="1"/>
  <c r="H1515" i="1" s="1"/>
  <c r="C1514" i="1"/>
  <c r="G1514" i="1" s="1"/>
  <c r="G1513" i="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C1502" i="1"/>
  <c r="G1502" i="1" s="1"/>
  <c r="H1500" i="1"/>
  <c r="C1500" i="1"/>
  <c r="G1500" i="1" s="1"/>
  <c r="C1498" i="1"/>
  <c r="G1498" i="1" s="1"/>
  <c r="C1497" i="1"/>
  <c r="H1497" i="1" s="1"/>
  <c r="C1496" i="1"/>
  <c r="G1496" i="1" s="1"/>
  <c r="C1495" i="1"/>
  <c r="H1495" i="1" s="1"/>
  <c r="C1494" i="1"/>
  <c r="G1494" i="1" s="1"/>
  <c r="C1493" i="1"/>
  <c r="H1493" i="1" s="1"/>
  <c r="C1492" i="1"/>
  <c r="G1492" i="1" s="1"/>
  <c r="C1491" i="1"/>
  <c r="H1491" i="1" s="1"/>
  <c r="C1490" i="1"/>
  <c r="G1490" i="1" s="1"/>
  <c r="G1489" i="1"/>
  <c r="C1489" i="1"/>
  <c r="H1489" i="1" s="1"/>
  <c r="C1488" i="1"/>
  <c r="G1488" i="1" s="1"/>
  <c r="C1487" i="1"/>
  <c r="H1487" i="1" s="1"/>
  <c r="C1486" i="1"/>
  <c r="G1486" i="1" s="1"/>
  <c r="C1485" i="1"/>
  <c r="H1485" i="1" s="1"/>
  <c r="C1484" i="1"/>
  <c r="G1484" i="1" s="1"/>
  <c r="C1483" i="1"/>
  <c r="H1483"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C1314" i="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C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D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D985" i="1"/>
  <c r="H983" i="1"/>
  <c r="D983" i="1"/>
  <c r="C983" i="1"/>
  <c r="G983" i="1" s="1"/>
  <c r="D982" i="1"/>
  <c r="H982" i="1" s="1"/>
  <c r="C982" i="1"/>
  <c r="D981" i="1"/>
  <c r="H981" i="1" s="1"/>
  <c r="C981" i="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D967" i="1"/>
  <c r="H967" i="1" s="1"/>
  <c r="C967" i="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D911" i="1"/>
  <c r="H911" i="1" s="1"/>
  <c r="C911" i="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D895" i="1"/>
  <c r="H895" i="1" s="1"/>
  <c r="C895" i="1"/>
  <c r="D894" i="1"/>
  <c r="H894" i="1" s="1"/>
  <c r="C894" i="1"/>
  <c r="H893" i="1"/>
  <c r="D893" i="1"/>
  <c r="C893" i="1"/>
  <c r="G893" i="1" s="1"/>
  <c r="D892" i="1"/>
  <c r="H892" i="1" s="1"/>
  <c r="C892" i="1"/>
  <c r="H891" i="1"/>
  <c r="D891" i="1"/>
  <c r="C891" i="1"/>
  <c r="G891" i="1" s="1"/>
  <c r="D890" i="1"/>
  <c r="H890" i="1" s="1"/>
  <c r="C890" i="1"/>
  <c r="D889" i="1"/>
  <c r="H889" i="1" s="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D877" i="1"/>
  <c r="H877" i="1" s="1"/>
  <c r="C877" i="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D869" i="1"/>
  <c r="H869" i="1" s="1"/>
  <c r="C869" i="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D855" i="1"/>
  <c r="H855" i="1" s="1"/>
  <c r="C855" i="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C846" i="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D806" i="1"/>
  <c r="H806" i="1" s="1"/>
  <c r="C806" i="1"/>
  <c r="D805" i="1"/>
  <c r="H805" i="1" s="1"/>
  <c r="C805" i="1"/>
  <c r="H804" i="1"/>
  <c r="D804" i="1"/>
  <c r="C804" i="1"/>
  <c r="G804" i="1" s="1"/>
  <c r="D803" i="1"/>
  <c r="H803" i="1" s="1"/>
  <c r="C803" i="1"/>
  <c r="H802" i="1"/>
  <c r="D802" i="1"/>
  <c r="C802" i="1"/>
  <c r="G802" i="1" s="1"/>
  <c r="D801" i="1"/>
  <c r="H801" i="1" s="1"/>
  <c r="C801" i="1"/>
  <c r="H800" i="1"/>
  <c r="D800" i="1"/>
  <c r="C800" i="1"/>
  <c r="G800" i="1" s="1"/>
  <c r="D799" i="1"/>
  <c r="C799" i="1"/>
  <c r="D798" i="1"/>
  <c r="H798" i="1" s="1"/>
  <c r="C798" i="1"/>
  <c r="G798" i="1" s="1"/>
  <c r="D797" i="1"/>
  <c r="H797" i="1" s="1"/>
  <c r="C797" i="1"/>
  <c r="D796" i="1"/>
  <c r="H796" i="1" s="1"/>
  <c r="C796" i="1"/>
  <c r="G796" i="1" s="1"/>
  <c r="D795" i="1"/>
  <c r="H795" i="1" s="1"/>
  <c r="C795" i="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D774" i="1"/>
  <c r="H774" i="1" s="1"/>
  <c r="C774" i="1"/>
  <c r="D773" i="1"/>
  <c r="H773" i="1" s="1"/>
  <c r="C773" i="1"/>
  <c r="G773" i="1" s="1"/>
  <c r="D772" i="1"/>
  <c r="H772" i="1" s="1"/>
  <c r="C772" i="1"/>
  <c r="D771" i="1"/>
  <c r="H771" i="1" s="1"/>
  <c r="C771" i="1"/>
  <c r="D770" i="1"/>
  <c r="H770" i="1" s="1"/>
  <c r="C770" i="1"/>
  <c r="D769" i="1"/>
  <c r="H769" i="1" s="1"/>
  <c r="C769" i="1"/>
  <c r="D768" i="1"/>
  <c r="H768" i="1" s="1"/>
  <c r="C768" i="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D757" i="1"/>
  <c r="H757" i="1" s="1"/>
  <c r="C757" i="1"/>
  <c r="G757" i="1" s="1"/>
  <c r="D756" i="1"/>
  <c r="H756" i="1" s="1"/>
  <c r="C756" i="1"/>
  <c r="D755" i="1"/>
  <c r="H755" i="1" s="1"/>
  <c r="C755" i="1"/>
  <c r="D754" i="1"/>
  <c r="H754" i="1" s="1"/>
  <c r="C754" i="1"/>
  <c r="G754" i="1" s="1"/>
  <c r="D753" i="1"/>
  <c r="H753" i="1" s="1"/>
  <c r="C753" i="1"/>
  <c r="G753" i="1" s="1"/>
  <c r="D752" i="1"/>
  <c r="H752" i="1" s="1"/>
  <c r="C752" i="1"/>
  <c r="G752" i="1" s="1"/>
  <c r="D751" i="1"/>
  <c r="H751" i="1" s="1"/>
  <c r="C751" i="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D726" i="1"/>
  <c r="H726" i="1" s="1"/>
  <c r="C726" i="1"/>
  <c r="D725" i="1"/>
  <c r="H725" i="1" s="1"/>
  <c r="C725" i="1"/>
  <c r="G725" i="1" s="1"/>
  <c r="D724" i="1"/>
  <c r="H724" i="1" s="1"/>
  <c r="C724" i="1"/>
  <c r="G724" i="1" s="1"/>
  <c r="D723" i="1"/>
  <c r="H723" i="1" s="1"/>
  <c r="C723" i="1"/>
  <c r="D722" i="1"/>
  <c r="H722" i="1" s="1"/>
  <c r="C722" i="1"/>
  <c r="D721" i="1"/>
  <c r="H721" i="1" s="1"/>
  <c r="C721" i="1"/>
  <c r="G721" i="1" s="1"/>
  <c r="D720" i="1"/>
  <c r="H720" i="1" s="1"/>
  <c r="C720" i="1"/>
  <c r="G720" i="1" s="1"/>
  <c r="D719" i="1"/>
  <c r="H719" i="1" s="1"/>
  <c r="C719" i="1"/>
  <c r="D718" i="1"/>
  <c r="H718" i="1" s="1"/>
  <c r="C718" i="1"/>
  <c r="G718" i="1" s="1"/>
  <c r="D717" i="1"/>
  <c r="H717" i="1" s="1"/>
  <c r="C717" i="1"/>
  <c r="D716" i="1"/>
  <c r="H716" i="1" s="1"/>
  <c r="C716" i="1"/>
  <c r="G716" i="1" s="1"/>
  <c r="D715" i="1"/>
  <c r="H715" i="1" s="1"/>
  <c r="C715" i="1"/>
  <c r="G715" i="1" s="1"/>
  <c r="D714" i="1"/>
  <c r="H714" i="1" s="1"/>
  <c r="C714" i="1"/>
  <c r="G714" i="1" s="1"/>
  <c r="D713" i="1"/>
  <c r="H713" i="1" s="1"/>
  <c r="C713" i="1"/>
  <c r="D712" i="1"/>
  <c r="H712" i="1" s="1"/>
  <c r="C712" i="1"/>
  <c r="G712" i="1" s="1"/>
  <c r="D711" i="1"/>
  <c r="H711" i="1" s="1"/>
  <c r="C711" i="1"/>
  <c r="D710" i="1"/>
  <c r="H710" i="1" s="1"/>
  <c r="C710" i="1"/>
  <c r="G710" i="1" s="1"/>
  <c r="D709" i="1"/>
  <c r="H709" i="1" s="1"/>
  <c r="C709" i="1"/>
  <c r="G709" i="1" s="1"/>
  <c r="D708" i="1"/>
  <c r="H708" i="1" s="1"/>
  <c r="C708" i="1"/>
  <c r="G708" i="1" s="1"/>
  <c r="D707" i="1"/>
  <c r="H707" i="1" s="1"/>
  <c r="C707" i="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D699" i="1"/>
  <c r="H699" i="1" s="1"/>
  <c r="C699" i="1"/>
  <c r="G699" i="1" s="1"/>
  <c r="D698" i="1"/>
  <c r="H698" i="1" s="1"/>
  <c r="C698" i="1"/>
  <c r="D697" i="1"/>
  <c r="H697" i="1" s="1"/>
  <c r="C697" i="1"/>
  <c r="G697" i="1" s="1"/>
  <c r="D696" i="1"/>
  <c r="H696" i="1" s="1"/>
  <c r="C696" i="1"/>
  <c r="G696" i="1" s="1"/>
  <c r="D695" i="1"/>
  <c r="H695" i="1" s="1"/>
  <c r="C695" i="1"/>
  <c r="G695" i="1" s="1"/>
  <c r="D694" i="1"/>
  <c r="H694" i="1" s="1"/>
  <c r="C694" i="1"/>
  <c r="D693" i="1"/>
  <c r="H693" i="1" s="1"/>
  <c r="C693" i="1"/>
  <c r="G693" i="1" s="1"/>
  <c r="D692" i="1"/>
  <c r="H692" i="1" s="1"/>
  <c r="C692" i="1"/>
  <c r="D691" i="1"/>
  <c r="H691" i="1" s="1"/>
  <c r="C691" i="1"/>
  <c r="D690" i="1"/>
  <c r="H690" i="1" s="1"/>
  <c r="C690" i="1"/>
  <c r="D689" i="1"/>
  <c r="H689" i="1" s="1"/>
  <c r="C689" i="1"/>
  <c r="G689" i="1" s="1"/>
  <c r="D688" i="1"/>
  <c r="H688" i="1" s="1"/>
  <c r="C688" i="1"/>
  <c r="D687" i="1"/>
  <c r="H687" i="1" s="1"/>
  <c r="C687" i="1"/>
  <c r="G687" i="1" s="1"/>
  <c r="D686" i="1"/>
  <c r="H686" i="1" s="1"/>
  <c r="C686" i="1"/>
  <c r="D685" i="1"/>
  <c r="H685" i="1" s="1"/>
  <c r="C685" i="1"/>
  <c r="D684" i="1"/>
  <c r="H684" i="1" s="1"/>
  <c r="C684" i="1"/>
  <c r="G684" i="1" s="1"/>
  <c r="D683" i="1"/>
  <c r="H683" i="1" s="1"/>
  <c r="C683" i="1"/>
  <c r="D682" i="1"/>
  <c r="H682" i="1" s="1"/>
  <c r="C682" i="1"/>
  <c r="G682" i="1" s="1"/>
  <c r="D681" i="1"/>
  <c r="H681" i="1" s="1"/>
  <c r="C681" i="1"/>
  <c r="D680" i="1"/>
  <c r="H680" i="1" s="1"/>
  <c r="C680" i="1"/>
  <c r="G680" i="1" s="1"/>
  <c r="D679" i="1"/>
  <c r="H679" i="1" s="1"/>
  <c r="C679" i="1"/>
  <c r="D678" i="1"/>
  <c r="H678" i="1" s="1"/>
  <c r="C678" i="1"/>
  <c r="G678" i="1" s="1"/>
  <c r="D677" i="1"/>
  <c r="H677" i="1" s="1"/>
  <c r="C677" i="1"/>
  <c r="G677" i="1" s="1"/>
  <c r="D676" i="1"/>
  <c r="H676" i="1" s="1"/>
  <c r="C676" i="1"/>
  <c r="G676" i="1" s="1"/>
  <c r="D675" i="1"/>
  <c r="H675" i="1" s="1"/>
  <c r="C675" i="1"/>
  <c r="D674" i="1"/>
  <c r="H674" i="1" s="1"/>
  <c r="C674" i="1"/>
  <c r="G674" i="1" s="1"/>
  <c r="D673" i="1"/>
  <c r="H673" i="1" s="1"/>
  <c r="C673" i="1"/>
  <c r="D672" i="1"/>
  <c r="H672" i="1" s="1"/>
  <c r="C672" i="1"/>
  <c r="G672" i="1" s="1"/>
  <c r="D671" i="1"/>
  <c r="H671" i="1" s="1"/>
  <c r="C671" i="1"/>
  <c r="D670" i="1"/>
  <c r="H670" i="1" s="1"/>
  <c r="C670" i="1"/>
  <c r="D669" i="1"/>
  <c r="H669" i="1" s="1"/>
  <c r="C669" i="1"/>
  <c r="G669" i="1" s="1"/>
  <c r="D668" i="1"/>
  <c r="H668" i="1" s="1"/>
  <c r="C668" i="1"/>
  <c r="D667" i="1"/>
  <c r="H667" i="1" s="1"/>
  <c r="C667" i="1"/>
  <c r="G667" i="1" s="1"/>
  <c r="D666" i="1"/>
  <c r="H666" i="1" s="1"/>
  <c r="C666" i="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D644" i="1"/>
  <c r="H644" i="1" s="1"/>
  <c r="C644" i="1"/>
  <c r="D643" i="1"/>
  <c r="H643" i="1" s="1"/>
  <c r="C643" i="1"/>
  <c r="D642" i="1"/>
  <c r="H642" i="1" s="1"/>
  <c r="C642" i="1"/>
  <c r="D641" i="1"/>
  <c r="H641" i="1" s="1"/>
  <c r="C641" i="1"/>
  <c r="G641" i="1" s="1"/>
  <c r="C638" i="1"/>
  <c r="C637" i="1"/>
  <c r="D632" i="1"/>
  <c r="H632" i="1" s="1"/>
  <c r="C632" i="1"/>
  <c r="G632" i="1" s="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D610" i="1"/>
  <c r="H610" i="1" s="1"/>
  <c r="C610" i="1"/>
  <c r="D609" i="1"/>
  <c r="H609" i="1" s="1"/>
  <c r="C609" i="1"/>
  <c r="G609" i="1" s="1"/>
  <c r="D608" i="1"/>
  <c r="H608" i="1" s="1"/>
  <c r="C608" i="1"/>
  <c r="G608" i="1" s="1"/>
  <c r="D607" i="1"/>
  <c r="H607" i="1" s="1"/>
  <c r="C607" i="1"/>
  <c r="G607" i="1" s="1"/>
  <c r="D606" i="1"/>
  <c r="H606" i="1" s="1"/>
  <c r="C606" i="1"/>
  <c r="D605" i="1"/>
  <c r="H605" i="1" s="1"/>
  <c r="C605" i="1"/>
  <c r="D604" i="1"/>
  <c r="H604" i="1" s="1"/>
  <c r="C604" i="1"/>
  <c r="G604" i="1" s="1"/>
  <c r="D603" i="1"/>
  <c r="H603" i="1" s="1"/>
  <c r="C603" i="1"/>
  <c r="D602" i="1"/>
  <c r="H602" i="1" s="1"/>
  <c r="C602" i="1"/>
  <c r="D601" i="1"/>
  <c r="H601" i="1" s="1"/>
  <c r="C601" i="1"/>
  <c r="G601" i="1" s="1"/>
  <c r="D600" i="1"/>
  <c r="H600" i="1" s="1"/>
  <c r="C600" i="1"/>
  <c r="D599" i="1"/>
  <c r="H599" i="1" s="1"/>
  <c r="C599" i="1"/>
  <c r="D598" i="1"/>
  <c r="H598" i="1" s="1"/>
  <c r="C598" i="1"/>
  <c r="G598" i="1" s="1"/>
  <c r="D597" i="1"/>
  <c r="H597" i="1" s="1"/>
  <c r="C597" i="1"/>
  <c r="D596" i="1"/>
  <c r="H596" i="1" s="1"/>
  <c r="C596" i="1"/>
  <c r="G596" i="1" s="1"/>
  <c r="D595" i="1"/>
  <c r="H595" i="1" s="1"/>
  <c r="C595" i="1"/>
  <c r="D594" i="1"/>
  <c r="H594" i="1" s="1"/>
  <c r="C594" i="1"/>
  <c r="D593" i="1"/>
  <c r="H593" i="1" s="1"/>
  <c r="C593" i="1"/>
  <c r="D592" i="1"/>
  <c r="H592" i="1" s="1"/>
  <c r="C592" i="1"/>
  <c r="G592" i="1" s="1"/>
  <c r="D591" i="1"/>
  <c r="H591" i="1" s="1"/>
  <c r="C591" i="1"/>
  <c r="D590" i="1"/>
  <c r="H590" i="1" s="1"/>
  <c r="C590" i="1"/>
  <c r="G590" i="1" s="1"/>
  <c r="D589" i="1"/>
  <c r="H589" i="1" s="1"/>
  <c r="C589" i="1"/>
  <c r="G589" i="1" s="1"/>
  <c r="D588" i="1"/>
  <c r="H588" i="1" s="1"/>
  <c r="C588" i="1"/>
  <c r="D587" i="1"/>
  <c r="D586" i="1"/>
  <c r="H586" i="1" s="1"/>
  <c r="C586" i="1"/>
  <c r="G586" i="1" s="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G576" i="1" s="1"/>
  <c r="C575" i="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G566" i="1" s="1"/>
  <c r="D565" i="1"/>
  <c r="H565" i="1" s="1"/>
  <c r="C565" i="1"/>
  <c r="D564" i="1"/>
  <c r="H564" i="1" s="1"/>
  <c r="C564" i="1"/>
  <c r="D563" i="1"/>
  <c r="H563" i="1" s="1"/>
  <c r="C563" i="1"/>
  <c r="G563" i="1" s="1"/>
  <c r="D562" i="1"/>
  <c r="H562" i="1" s="1"/>
  <c r="C562" i="1"/>
  <c r="D561" i="1"/>
  <c r="D560" i="1"/>
  <c r="H560" i="1" s="1"/>
  <c r="C560" i="1"/>
  <c r="G560" i="1" s="1"/>
  <c r="D559" i="1"/>
  <c r="H559" i="1" s="1"/>
  <c r="C559" i="1"/>
  <c r="D558" i="1"/>
  <c r="H558" i="1" s="1"/>
  <c r="C558" i="1"/>
  <c r="G558" i="1" s="1"/>
  <c r="D557" i="1"/>
  <c r="H557" i="1" s="1"/>
  <c r="C557" i="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D548" i="1"/>
  <c r="H548" i="1" s="1"/>
  <c r="C548" i="1"/>
  <c r="G548" i="1" s="1"/>
  <c r="D547" i="1"/>
  <c r="H547" i="1" s="1"/>
  <c r="C547" i="1"/>
  <c r="G547" i="1" s="1"/>
  <c r="D546" i="1"/>
  <c r="H546" i="1" s="1"/>
  <c r="C546" i="1"/>
  <c r="G546" i="1" s="1"/>
  <c r="D545" i="1"/>
  <c r="H545" i="1" s="1"/>
  <c r="C545" i="1"/>
  <c r="G545" i="1" s="1"/>
  <c r="D544" i="1"/>
  <c r="H544" i="1" s="1"/>
  <c r="C544" i="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D536" i="1"/>
  <c r="H536" i="1" s="1"/>
  <c r="C536" i="1"/>
  <c r="D535" i="1"/>
  <c r="H535" i="1" s="1"/>
  <c r="C535" i="1"/>
  <c r="G535" i="1" s="1"/>
  <c r="D534" i="1"/>
  <c r="H534" i="1" s="1"/>
  <c r="C534" i="1"/>
  <c r="D533" i="1"/>
  <c r="H533" i="1" s="1"/>
  <c r="C533" i="1"/>
  <c r="G533" i="1" s="1"/>
  <c r="D532" i="1"/>
  <c r="H532" i="1" s="1"/>
  <c r="C532" i="1"/>
  <c r="D531" i="1"/>
  <c r="H531" i="1" s="1"/>
  <c r="C531" i="1"/>
  <c r="D530" i="1"/>
  <c r="H530" i="1" s="1"/>
  <c r="C530" i="1"/>
  <c r="G530" i="1" s="1"/>
  <c r="D529" i="1"/>
  <c r="H529" i="1" s="1"/>
  <c r="C529" i="1"/>
  <c r="D528" i="1"/>
  <c r="H528" i="1" s="1"/>
  <c r="C528" i="1"/>
  <c r="D527" i="1"/>
  <c r="H527" i="1" s="1"/>
  <c r="C527" i="1"/>
  <c r="D526" i="1"/>
  <c r="H526" i="1" s="1"/>
  <c r="C526" i="1"/>
  <c r="D525" i="1"/>
  <c r="H525" i="1" s="1"/>
  <c r="C525" i="1"/>
  <c r="D524" i="1"/>
  <c r="H524" i="1" s="1"/>
  <c r="C524" i="1"/>
  <c r="D523" i="1"/>
  <c r="D521" i="1"/>
  <c r="H521" i="1" s="1"/>
  <c r="C521" i="1"/>
  <c r="D520" i="1"/>
  <c r="H520" i="1" s="1"/>
  <c r="C520" i="1"/>
  <c r="D519" i="1"/>
  <c r="H519" i="1" s="1"/>
  <c r="C519" i="1"/>
  <c r="D518" i="1"/>
  <c r="H518" i="1" s="1"/>
  <c r="C518" i="1"/>
  <c r="D517" i="1"/>
  <c r="H517" i="1" s="1"/>
  <c r="C517" i="1"/>
  <c r="G517" i="1" s="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G508" i="1" s="1"/>
  <c r="D507" i="1"/>
  <c r="H507" i="1" s="1"/>
  <c r="C507" i="1"/>
  <c r="G507" i="1" s="1"/>
  <c r="D506" i="1"/>
  <c r="H506" i="1" s="1"/>
  <c r="C506" i="1"/>
  <c r="D505" i="1"/>
  <c r="H505" i="1" s="1"/>
  <c r="C505" i="1"/>
  <c r="G505" i="1" s="1"/>
  <c r="D504" i="1"/>
  <c r="H504" i="1" s="1"/>
  <c r="C504" i="1"/>
  <c r="G504" i="1" s="1"/>
  <c r="D503" i="1"/>
  <c r="H503" i="1" s="1"/>
  <c r="C503" i="1"/>
  <c r="G503" i="1" s="1"/>
  <c r="D502" i="1"/>
  <c r="H502" i="1" s="1"/>
  <c r="C502" i="1"/>
  <c r="G502" i="1" s="1"/>
  <c r="D501" i="1"/>
  <c r="H501" i="1" s="1"/>
  <c r="C501" i="1"/>
  <c r="D500" i="1"/>
  <c r="H500" i="1" s="1"/>
  <c r="C500" i="1"/>
  <c r="D499" i="1"/>
  <c r="H499" i="1" s="1"/>
  <c r="C499" i="1"/>
  <c r="G499" i="1" s="1"/>
  <c r="D498" i="1"/>
  <c r="H498" i="1" s="1"/>
  <c r="C498" i="1"/>
  <c r="G498" i="1" s="1"/>
  <c r="D497" i="1"/>
  <c r="H497" i="1" s="1"/>
  <c r="C497" i="1"/>
  <c r="G497" i="1" s="1"/>
  <c r="D496" i="1"/>
  <c r="H496" i="1" s="1"/>
  <c r="C496" i="1"/>
  <c r="D495" i="1"/>
  <c r="H495" i="1" s="1"/>
  <c r="C495" i="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D488" i="1"/>
  <c r="H488" i="1" s="1"/>
  <c r="C488" i="1"/>
  <c r="G488" i="1" s="1"/>
  <c r="D487" i="1"/>
  <c r="H487" i="1" s="1"/>
  <c r="C487" i="1"/>
  <c r="G487" i="1" s="1"/>
  <c r="D486" i="1"/>
  <c r="H486" i="1" s="1"/>
  <c r="C486" i="1"/>
  <c r="G486" i="1" s="1"/>
  <c r="D485" i="1"/>
  <c r="H485" i="1" s="1"/>
  <c r="C485" i="1"/>
  <c r="G485" i="1" s="1"/>
  <c r="D484" i="1"/>
  <c r="H484" i="1" s="1"/>
  <c r="C484" i="1"/>
  <c r="D483" i="1"/>
  <c r="H483" i="1" s="1"/>
  <c r="C483" i="1"/>
  <c r="G483" i="1" s="1"/>
  <c r="D482" i="1"/>
  <c r="H482" i="1" s="1"/>
  <c r="C482" i="1"/>
  <c r="G482" i="1" s="1"/>
  <c r="D481" i="1"/>
  <c r="H481" i="1" s="1"/>
  <c r="C481" i="1"/>
  <c r="G481" i="1" s="1"/>
  <c r="D480" i="1"/>
  <c r="H480" i="1" s="1"/>
  <c r="C480" i="1"/>
  <c r="G480" i="1" s="1"/>
  <c r="D479" i="1"/>
  <c r="H479" i="1" s="1"/>
  <c r="C479" i="1"/>
  <c r="D478" i="1"/>
  <c r="H478" i="1" s="1"/>
  <c r="C478" i="1"/>
  <c r="D477" i="1"/>
  <c r="H477" i="1" s="1"/>
  <c r="C477" i="1"/>
  <c r="G477" i="1" s="1"/>
  <c r="D476" i="1"/>
  <c r="H476" i="1" s="1"/>
  <c r="C476" i="1"/>
  <c r="D475" i="1"/>
  <c r="H475" i="1" s="1"/>
  <c r="C475" i="1"/>
  <c r="D474" i="1"/>
  <c r="H474" i="1" s="1"/>
  <c r="C474" i="1"/>
  <c r="D473" i="1"/>
  <c r="H473" i="1" s="1"/>
  <c r="C473" i="1"/>
  <c r="D472" i="1"/>
  <c r="H472" i="1" s="1"/>
  <c r="C472" i="1"/>
  <c r="D471" i="1"/>
  <c r="H471" i="1" s="1"/>
  <c r="C471" i="1"/>
  <c r="D470" i="1"/>
  <c r="H470" i="1" s="1"/>
  <c r="C470" i="1"/>
  <c r="G470" i="1" s="1"/>
  <c r="D469" i="1"/>
  <c r="H469" i="1" s="1"/>
  <c r="C469" i="1"/>
  <c r="G469" i="1" s="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G458" i="1" s="1"/>
  <c r="D457" i="1"/>
  <c r="H457" i="1" s="1"/>
  <c r="C457" i="1"/>
  <c r="D456" i="1"/>
  <c r="H456" i="1" s="1"/>
  <c r="C456" i="1"/>
  <c r="G456" i="1" s="1"/>
  <c r="D455" i="1"/>
  <c r="H455" i="1" s="1"/>
  <c r="C455" i="1"/>
  <c r="D454" i="1"/>
  <c r="H454" i="1" s="1"/>
  <c r="C454" i="1"/>
  <c r="D453" i="1"/>
  <c r="D452" i="1"/>
  <c r="H452" i="1" s="1"/>
  <c r="C452" i="1"/>
  <c r="D451" i="1"/>
  <c r="H451" i="1" s="1"/>
  <c r="C451" i="1"/>
  <c r="D450" i="1"/>
  <c r="H450" i="1" s="1"/>
  <c r="C450" i="1"/>
  <c r="D449" i="1"/>
  <c r="H449" i="1" s="1"/>
  <c r="C449" i="1"/>
  <c r="D448" i="1"/>
  <c r="H448" i="1" s="1"/>
  <c r="C448" i="1"/>
  <c r="G448" i="1" s="1"/>
  <c r="D447" i="1"/>
  <c r="H447" i="1" s="1"/>
  <c r="C447" i="1"/>
  <c r="G447" i="1" s="1"/>
  <c r="D446" i="1"/>
  <c r="H446" i="1" s="1"/>
  <c r="C446" i="1"/>
  <c r="G446" i="1" s="1"/>
  <c r="D445" i="1"/>
  <c r="H445" i="1" s="1"/>
  <c r="C445" i="1"/>
  <c r="G445" i="1" s="1"/>
  <c r="D444" i="1"/>
  <c r="H444" i="1" s="1"/>
  <c r="C444" i="1"/>
  <c r="D443" i="1"/>
  <c r="H443" i="1" s="1"/>
  <c r="C443" i="1"/>
  <c r="G443" i="1" s="1"/>
  <c r="D442" i="1"/>
  <c r="H442" i="1" s="1"/>
  <c r="C442" i="1"/>
  <c r="D441" i="1"/>
  <c r="H441" i="1" s="1"/>
  <c r="C441" i="1"/>
  <c r="D440" i="1"/>
  <c r="H440" i="1" s="1"/>
  <c r="C440" i="1"/>
  <c r="D439" i="1"/>
  <c r="H439" i="1" s="1"/>
  <c r="C439" i="1"/>
  <c r="D438" i="1"/>
  <c r="H438" i="1" s="1"/>
  <c r="C438" i="1"/>
  <c r="G438" i="1" s="1"/>
  <c r="D437" i="1"/>
  <c r="H437" i="1" s="1"/>
  <c r="C437" i="1"/>
  <c r="G437" i="1" s="1"/>
  <c r="D436" i="1"/>
  <c r="H436" i="1" s="1"/>
  <c r="C436" i="1"/>
  <c r="D435" i="1"/>
  <c r="H435" i="1" s="1"/>
  <c r="C435" i="1"/>
  <c r="G435" i="1" s="1"/>
  <c r="D434" i="1"/>
  <c r="H434" i="1" s="1"/>
  <c r="C434" i="1"/>
  <c r="D433" i="1"/>
  <c r="H433" i="1" s="1"/>
  <c r="C433" i="1"/>
  <c r="D432" i="1"/>
  <c r="H432" i="1" s="1"/>
  <c r="C432" i="1"/>
  <c r="G432" i="1" s="1"/>
  <c r="D431" i="1"/>
  <c r="H431" i="1" s="1"/>
  <c r="C431" i="1"/>
  <c r="G431" i="1" s="1"/>
  <c r="D430" i="1"/>
  <c r="H430" i="1" s="1"/>
  <c r="C430" i="1"/>
  <c r="D429" i="1"/>
  <c r="H429" i="1" s="1"/>
  <c r="C429" i="1"/>
  <c r="D428" i="1"/>
  <c r="H428" i="1" s="1"/>
  <c r="C428" i="1"/>
  <c r="G428" i="1" s="1"/>
  <c r="D427" i="1"/>
  <c r="H427" i="1" s="1"/>
  <c r="C427" i="1"/>
  <c r="G427" i="1" s="1"/>
  <c r="D426" i="1"/>
  <c r="H426" i="1" s="1"/>
  <c r="C426" i="1"/>
  <c r="G426" i="1" s="1"/>
  <c r="D425" i="1"/>
  <c r="H425" i="1" s="1"/>
  <c r="C425" i="1"/>
  <c r="G425" i="1" s="1"/>
  <c r="D424" i="1"/>
  <c r="H424" i="1" s="1"/>
  <c r="C424" i="1"/>
  <c r="D423" i="1"/>
  <c r="H423" i="1" s="1"/>
  <c r="C423" i="1"/>
  <c r="D422" i="1"/>
  <c r="H422" i="1" s="1"/>
  <c r="C422" i="1"/>
  <c r="G422" i="1" s="1"/>
  <c r="D421" i="1"/>
  <c r="H421" i="1" s="1"/>
  <c r="C421" i="1"/>
  <c r="D420" i="1"/>
  <c r="H420" i="1" s="1"/>
  <c r="C420" i="1"/>
  <c r="D419" i="1"/>
  <c r="H419" i="1" s="1"/>
  <c r="C419" i="1"/>
  <c r="D418" i="1"/>
  <c r="H418" i="1" s="1"/>
  <c r="C418" i="1"/>
  <c r="D417" i="1"/>
  <c r="H417" i="1" s="1"/>
  <c r="C417" i="1"/>
  <c r="D416" i="1"/>
  <c r="H416" i="1" s="1"/>
  <c r="C416" i="1"/>
  <c r="D413" i="1"/>
  <c r="H413" i="1" s="1"/>
  <c r="C413" i="1"/>
  <c r="D412" i="1"/>
  <c r="H412" i="1" s="1"/>
  <c r="C412" i="1"/>
  <c r="D411" i="1"/>
  <c r="H411" i="1" s="1"/>
  <c r="C411" i="1"/>
  <c r="D406" i="1"/>
  <c r="H406" i="1" s="1"/>
  <c r="C406" i="1"/>
  <c r="D405" i="1"/>
  <c r="H405" i="1" s="1"/>
  <c r="C405" i="1"/>
  <c r="D404" i="1"/>
  <c r="H404" i="1" s="1"/>
  <c r="C404" i="1"/>
  <c r="D401" i="1"/>
  <c r="H401" i="1" s="1"/>
  <c r="C401" i="1"/>
  <c r="G401" i="1" s="1"/>
  <c r="D400" i="1"/>
  <c r="H400" i="1" s="1"/>
  <c r="C400" i="1"/>
  <c r="G400" i="1" s="1"/>
  <c r="D399" i="1"/>
  <c r="H399" i="1" s="1"/>
  <c r="C399" i="1"/>
  <c r="G399" i="1" s="1"/>
  <c r="D398" i="1"/>
  <c r="H398" i="1" s="1"/>
  <c r="C398" i="1"/>
  <c r="D397" i="1"/>
  <c r="H397" i="1" s="1"/>
  <c r="C397" i="1"/>
  <c r="D396" i="1"/>
  <c r="H396" i="1" s="1"/>
  <c r="C396" i="1"/>
  <c r="D395" i="1"/>
  <c r="H395" i="1" s="1"/>
  <c r="C395" i="1"/>
  <c r="D394" i="1"/>
  <c r="H394" i="1" s="1"/>
  <c r="C394" i="1"/>
  <c r="G394" i="1" s="1"/>
  <c r="D393" i="1"/>
  <c r="H393" i="1" s="1"/>
  <c r="C393" i="1"/>
  <c r="G393" i="1" s="1"/>
  <c r="D392" i="1"/>
  <c r="H392" i="1" s="1"/>
  <c r="C392" i="1"/>
  <c r="D391" i="1"/>
  <c r="D390" i="1"/>
  <c r="H390" i="1" s="1"/>
  <c r="C390" i="1"/>
  <c r="G390" i="1" s="1"/>
  <c r="D389" i="1"/>
  <c r="H389" i="1" s="1"/>
  <c r="C389" i="1"/>
  <c r="D388" i="1"/>
  <c r="H388" i="1" s="1"/>
  <c r="C388" i="1"/>
  <c r="G388" i="1" s="1"/>
  <c r="D387" i="1"/>
  <c r="H387" i="1" s="1"/>
  <c r="C387" i="1"/>
  <c r="C386" i="1"/>
  <c r="D385" i="1"/>
  <c r="H385" i="1" s="1"/>
  <c r="C385" i="1"/>
  <c r="D384" i="1"/>
  <c r="H384" i="1" s="1"/>
  <c r="C384" i="1"/>
  <c r="D383" i="1"/>
  <c r="H383" i="1" s="1"/>
  <c r="C383" i="1"/>
  <c r="D382" i="1"/>
  <c r="H382" i="1" s="1"/>
  <c r="C382" i="1"/>
  <c r="G382" i="1" s="1"/>
  <c r="D381" i="1"/>
  <c r="H381" i="1" s="1"/>
  <c r="C381" i="1"/>
  <c r="G381" i="1" s="1"/>
  <c r="D380" i="1"/>
  <c r="H380" i="1" s="1"/>
  <c r="C380" i="1"/>
  <c r="D379" i="1"/>
  <c r="H379" i="1" s="1"/>
  <c r="C379" i="1"/>
  <c r="G379" i="1" s="1"/>
  <c r="C378" i="1"/>
  <c r="D377" i="1"/>
  <c r="H377" i="1" s="1"/>
  <c r="C377" i="1"/>
  <c r="D376" i="1"/>
  <c r="H376" i="1" s="1"/>
  <c r="C376" i="1"/>
  <c r="D375" i="1"/>
  <c r="H375" i="1" s="1"/>
  <c r="C375" i="1"/>
  <c r="G375" i="1" s="1"/>
  <c r="D374" i="1"/>
  <c r="H374" i="1" s="1"/>
  <c r="C374" i="1"/>
  <c r="D373" i="1"/>
  <c r="H373" i="1" s="1"/>
  <c r="C373" i="1"/>
  <c r="D372" i="1"/>
  <c r="H372" i="1" s="1"/>
  <c r="C372" i="1"/>
  <c r="G372" i="1" s="1"/>
  <c r="D371" i="1"/>
  <c r="H371" i="1" s="1"/>
  <c r="C371" i="1"/>
  <c r="D370" i="1"/>
  <c r="H370" i="1" s="1"/>
  <c r="C370" i="1"/>
  <c r="G370" i="1" s="1"/>
  <c r="D369" i="1"/>
  <c r="H369" i="1" s="1"/>
  <c r="C369" i="1"/>
  <c r="D368" i="1"/>
  <c r="H368" i="1" s="1"/>
  <c r="C368" i="1"/>
  <c r="G368" i="1" s="1"/>
  <c r="D367" i="1"/>
  <c r="H367" i="1" s="1"/>
  <c r="C367" i="1"/>
  <c r="D366" i="1"/>
  <c r="H366" i="1" s="1"/>
  <c r="C366" i="1"/>
  <c r="D365" i="1"/>
  <c r="H365" i="1" s="1"/>
  <c r="C365" i="1"/>
  <c r="G365" i="1" s="1"/>
  <c r="C364" i="1"/>
  <c r="D363" i="1"/>
  <c r="H363" i="1" s="1"/>
  <c r="C363" i="1"/>
  <c r="D362" i="1"/>
  <c r="H362" i="1" s="1"/>
  <c r="C362" i="1"/>
  <c r="G362" i="1" s="1"/>
  <c r="D361" i="1"/>
  <c r="H361" i="1" s="1"/>
  <c r="C361" i="1"/>
  <c r="D360" i="1"/>
  <c r="H360" i="1" s="1"/>
  <c r="C360" i="1"/>
  <c r="D359" i="1"/>
  <c r="H359" i="1" s="1"/>
  <c r="C359" i="1"/>
  <c r="C358" i="1"/>
  <c r="D357" i="1"/>
  <c r="H357" i="1" s="1"/>
  <c r="C357" i="1"/>
  <c r="D356" i="1"/>
  <c r="H356" i="1" s="1"/>
  <c r="C356" i="1"/>
  <c r="D355" i="1"/>
  <c r="H355" i="1" s="1"/>
  <c r="C355" i="1"/>
  <c r="G355" i="1" s="1"/>
  <c r="D354" i="1"/>
  <c r="H354" i="1" s="1"/>
  <c r="C354" i="1"/>
  <c r="G354" i="1" s="1"/>
  <c r="D353" i="1"/>
  <c r="H353" i="1" s="1"/>
  <c r="C353" i="1"/>
  <c r="G353" i="1" s="1"/>
  <c r="D352" i="1"/>
  <c r="H352" i="1" s="1"/>
  <c r="C352" i="1"/>
  <c r="D351" i="1"/>
  <c r="H351" i="1" s="1"/>
  <c r="C351" i="1"/>
  <c r="D350" i="1"/>
  <c r="H350" i="1" s="1"/>
  <c r="C350" i="1"/>
  <c r="D349" i="1"/>
  <c r="H349" i="1" s="1"/>
  <c r="C349" i="1"/>
  <c r="D348" i="1"/>
  <c r="H348" i="1" s="1"/>
  <c r="C348" i="1"/>
  <c r="D347" i="1"/>
  <c r="H347" i="1" s="1"/>
  <c r="C347" i="1"/>
  <c r="C346" i="1"/>
  <c r="D344" i="1"/>
  <c r="H344" i="1" s="1"/>
  <c r="C344" i="1"/>
  <c r="G344" i="1" s="1"/>
  <c r="D343" i="1"/>
  <c r="H343" i="1" s="1"/>
  <c r="C343" i="1"/>
  <c r="D342" i="1"/>
  <c r="H342" i="1" s="1"/>
  <c r="C342" i="1"/>
  <c r="G342" i="1" s="1"/>
  <c r="D341" i="1"/>
  <c r="H341" i="1" s="1"/>
  <c r="C341" i="1"/>
  <c r="D340" i="1"/>
  <c r="H340" i="1" s="1"/>
  <c r="C340" i="1"/>
  <c r="D339" i="1"/>
  <c r="D338" i="1"/>
  <c r="H338" i="1" s="1"/>
  <c r="C338" i="1"/>
  <c r="D337" i="1"/>
  <c r="H337" i="1" s="1"/>
  <c r="C337" i="1"/>
  <c r="D336" i="1"/>
  <c r="H336" i="1" s="1"/>
  <c r="C336" i="1"/>
  <c r="G336" i="1" s="1"/>
  <c r="D335" i="1"/>
  <c r="H335" i="1" s="1"/>
  <c r="C335" i="1"/>
  <c r="G335" i="1" s="1"/>
  <c r="D334" i="1"/>
  <c r="H334" i="1" s="1"/>
  <c r="C334" i="1"/>
  <c r="D333" i="1"/>
  <c r="H333" i="1" s="1"/>
  <c r="C333" i="1"/>
  <c r="D332" i="1"/>
  <c r="H332" i="1" s="1"/>
  <c r="C332" i="1"/>
  <c r="D331" i="1"/>
  <c r="H331" i="1" s="1"/>
  <c r="C331" i="1"/>
  <c r="D330" i="1"/>
  <c r="H330" i="1" s="1"/>
  <c r="C330" i="1"/>
  <c r="D329" i="1"/>
  <c r="H329" i="1" s="1"/>
  <c r="C329" i="1"/>
  <c r="D328" i="1"/>
  <c r="H328" i="1" s="1"/>
  <c r="C328" i="1"/>
  <c r="G328" i="1" s="1"/>
  <c r="D327" i="1"/>
  <c r="H327" i="1" s="1"/>
  <c r="C327" i="1"/>
  <c r="G327" i="1" s="1"/>
  <c r="D326" i="1"/>
  <c r="H326" i="1" s="1"/>
  <c r="C326" i="1"/>
  <c r="D325" i="1"/>
  <c r="H325" i="1" s="1"/>
  <c r="C325" i="1"/>
  <c r="G325" i="1" s="1"/>
  <c r="D324" i="1"/>
  <c r="H324" i="1" s="1"/>
  <c r="C324" i="1"/>
  <c r="G324" i="1" s="1"/>
  <c r="D323" i="1"/>
  <c r="H323" i="1" s="1"/>
  <c r="C323" i="1"/>
  <c r="D322" i="1"/>
  <c r="H322" i="1" s="1"/>
  <c r="C322" i="1"/>
  <c r="G322" i="1" s="1"/>
  <c r="D321" i="1"/>
  <c r="H321" i="1" s="1"/>
  <c r="C321" i="1"/>
  <c r="D320" i="1"/>
  <c r="H320" i="1" s="1"/>
  <c r="C320" i="1"/>
  <c r="G320" i="1" s="1"/>
  <c r="D319" i="1"/>
  <c r="H319" i="1" s="1"/>
  <c r="C319" i="1"/>
  <c r="D318" i="1"/>
  <c r="H318" i="1" s="1"/>
  <c r="C318" i="1"/>
  <c r="G318" i="1" s="1"/>
  <c r="D317" i="1"/>
  <c r="H317" i="1" s="1"/>
  <c r="C317" i="1"/>
  <c r="D316" i="1"/>
  <c r="H316" i="1" s="1"/>
  <c r="C316" i="1"/>
  <c r="D315" i="1"/>
  <c r="H315" i="1" s="1"/>
  <c r="C315" i="1"/>
  <c r="D314" i="1"/>
  <c r="H314" i="1" s="1"/>
  <c r="C314" i="1"/>
  <c r="G314" i="1" s="1"/>
  <c r="D313" i="1"/>
  <c r="H313" i="1" s="1"/>
  <c r="C313" i="1"/>
  <c r="G313" i="1" s="1"/>
  <c r="D312" i="1"/>
  <c r="H312" i="1" s="1"/>
  <c r="C312" i="1"/>
  <c r="D311" i="1"/>
  <c r="H311" i="1" s="1"/>
  <c r="C311" i="1"/>
  <c r="G311" i="1" s="1"/>
  <c r="D310" i="1"/>
  <c r="H310" i="1" s="1"/>
  <c r="C310" i="1"/>
  <c r="D309" i="1"/>
  <c r="H309" i="1" s="1"/>
  <c r="C309" i="1"/>
  <c r="D308" i="1"/>
  <c r="H308" i="1" s="1"/>
  <c r="C308" i="1"/>
  <c r="D307" i="1"/>
  <c r="H307" i="1" s="1"/>
  <c r="C307" i="1"/>
  <c r="D306" i="1"/>
  <c r="H306" i="1" s="1"/>
  <c r="C306" i="1"/>
  <c r="D305" i="1"/>
  <c r="H305" i="1" s="1"/>
  <c r="C305" i="1"/>
  <c r="G305" i="1" s="1"/>
  <c r="D304" i="1"/>
  <c r="H304" i="1" s="1"/>
  <c r="C304" i="1"/>
  <c r="D303" i="1"/>
  <c r="H303" i="1" s="1"/>
  <c r="C303" i="1"/>
  <c r="G303" i="1" s="1"/>
  <c r="D302" i="1"/>
  <c r="H302" i="1" s="1"/>
  <c r="C302" i="1"/>
  <c r="G302" i="1" s="1"/>
  <c r="D301" i="1"/>
  <c r="H301" i="1" s="1"/>
  <c r="C301" i="1"/>
  <c r="D300" i="1"/>
  <c r="H300" i="1" s="1"/>
  <c r="C300" i="1"/>
  <c r="G300" i="1" s="1"/>
  <c r="C299" i="1"/>
  <c r="D298" i="1"/>
  <c r="H298" i="1" s="1"/>
  <c r="C298" i="1"/>
  <c r="G298" i="1" s="1"/>
  <c r="D297" i="1"/>
  <c r="H297" i="1" s="1"/>
  <c r="C297" i="1"/>
  <c r="G297" i="1" s="1"/>
  <c r="D296" i="1"/>
  <c r="H296" i="1" s="1"/>
  <c r="C296" i="1"/>
  <c r="G296" i="1" s="1"/>
  <c r="D295" i="1"/>
  <c r="H295" i="1" s="1"/>
  <c r="C295" i="1"/>
  <c r="C294" i="1"/>
  <c r="D292" i="1"/>
  <c r="H292" i="1" s="1"/>
  <c r="C292" i="1"/>
  <c r="G292" i="1" s="1"/>
  <c r="D291" i="1"/>
  <c r="H291" i="1" s="1"/>
  <c r="C291" i="1"/>
  <c r="G291" i="1" s="1"/>
  <c r="D290" i="1"/>
  <c r="H290" i="1" s="1"/>
  <c r="C290" i="1"/>
  <c r="G290" i="1" s="1"/>
  <c r="D289" i="1"/>
  <c r="H289" i="1" s="1"/>
  <c r="C289" i="1"/>
  <c r="G289" i="1" s="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G277" i="1" s="1"/>
  <c r="D276" i="1"/>
  <c r="H276" i="1" s="1"/>
  <c r="C276" i="1"/>
  <c r="D275" i="1"/>
  <c r="H275" i="1" s="1"/>
  <c r="C275" i="1"/>
  <c r="D274" i="1"/>
  <c r="H274" i="1" s="1"/>
  <c r="C274" i="1"/>
  <c r="G274" i="1" s="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G266" i="1" s="1"/>
  <c r="D265" i="1"/>
  <c r="H265" i="1" s="1"/>
  <c r="C265" i="1"/>
  <c r="D264" i="1"/>
  <c r="H264" i="1" s="1"/>
  <c r="C264" i="1"/>
  <c r="D263" i="1"/>
  <c r="H263" i="1" s="1"/>
  <c r="C263" i="1"/>
  <c r="D262" i="1"/>
  <c r="H262" i="1" s="1"/>
  <c r="C262" i="1"/>
  <c r="D261" i="1"/>
  <c r="H261" i="1" s="1"/>
  <c r="C261" i="1"/>
  <c r="D260" i="1"/>
  <c r="H260" i="1" s="1"/>
  <c r="C260" i="1"/>
  <c r="D258" i="1"/>
  <c r="H258" i="1" s="1"/>
  <c r="C258" i="1"/>
  <c r="G258" i="1" s="1"/>
  <c r="D257" i="1"/>
  <c r="H257" i="1" s="1"/>
  <c r="C257" i="1"/>
  <c r="D256" i="1"/>
  <c r="H256" i="1" s="1"/>
  <c r="C256" i="1"/>
  <c r="D255" i="1"/>
  <c r="D254" i="1"/>
  <c r="H254" i="1" s="1"/>
  <c r="C254" i="1"/>
  <c r="G254" i="1" s="1"/>
  <c r="D253" i="1"/>
  <c r="H253" i="1" s="1"/>
  <c r="C253" i="1"/>
  <c r="G253" i="1" s="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G244" i="1" s="1"/>
  <c r="D243" i="1"/>
  <c r="H243" i="1" s="1"/>
  <c r="C243" i="1"/>
  <c r="D242" i="1"/>
  <c r="H242" i="1" s="1"/>
  <c r="C242" i="1"/>
  <c r="G242" i="1" s="1"/>
  <c r="D241" i="1"/>
  <c r="H241" i="1" s="1"/>
  <c r="C241" i="1"/>
  <c r="D240" i="1"/>
  <c r="H240" i="1" s="1"/>
  <c r="C240" i="1"/>
  <c r="D239" i="1"/>
  <c r="H239" i="1" s="1"/>
  <c r="C239" i="1"/>
  <c r="G239" i="1" s="1"/>
  <c r="D238" i="1"/>
  <c r="H238" i="1" s="1"/>
  <c r="C238" i="1"/>
  <c r="D237" i="1"/>
  <c r="H237" i="1" s="1"/>
  <c r="C237" i="1"/>
  <c r="C236" i="1"/>
  <c r="D235" i="1"/>
  <c r="H235" i="1" s="1"/>
  <c r="C235" i="1"/>
  <c r="D234" i="1"/>
  <c r="H234" i="1" s="1"/>
  <c r="C234" i="1"/>
  <c r="G234" i="1" s="1"/>
  <c r="D233" i="1"/>
  <c r="H233" i="1" s="1"/>
  <c r="C233" i="1"/>
  <c r="D232" i="1"/>
  <c r="H232" i="1" s="1"/>
  <c r="C232" i="1"/>
  <c r="D231" i="1"/>
  <c r="H231" i="1" s="1"/>
  <c r="C231" i="1"/>
  <c r="G231" i="1" s="1"/>
  <c r="D230" i="1"/>
  <c r="H230" i="1" s="1"/>
  <c r="C230" i="1"/>
  <c r="G230" i="1" s="1"/>
  <c r="D229" i="1"/>
  <c r="H229" i="1" s="1"/>
  <c r="C229" i="1"/>
  <c r="G229" i="1" s="1"/>
  <c r="D228" i="1"/>
  <c r="H228" i="1" s="1"/>
  <c r="C228" i="1"/>
  <c r="G228" i="1" s="1"/>
  <c r="D227" i="1"/>
  <c r="H227" i="1" s="1"/>
  <c r="C227" i="1"/>
  <c r="D226" i="1"/>
  <c r="H226" i="1" s="1"/>
  <c r="C226" i="1"/>
  <c r="D225" i="1"/>
  <c r="H225" i="1" s="1"/>
  <c r="C225" i="1"/>
  <c r="D224" i="1"/>
  <c r="H224" i="1" s="1"/>
  <c r="C224" i="1"/>
  <c r="D223" i="1"/>
  <c r="H223" i="1" s="1"/>
  <c r="C223" i="1"/>
  <c r="G223" i="1" s="1"/>
  <c r="D222" i="1"/>
  <c r="H222" i="1" s="1"/>
  <c r="C222" i="1"/>
  <c r="D221" i="1"/>
  <c r="H221" i="1" s="1"/>
  <c r="C221" i="1"/>
  <c r="C220" i="1"/>
  <c r="D219" i="1"/>
  <c r="H219" i="1" s="1"/>
  <c r="C219" i="1"/>
  <c r="D218" i="1"/>
  <c r="H218" i="1" s="1"/>
  <c r="C218" i="1"/>
  <c r="G218" i="1" s="1"/>
  <c r="D217" i="1"/>
  <c r="H217" i="1" s="1"/>
  <c r="C217" i="1"/>
  <c r="G217" i="1" s="1"/>
  <c r="D216" i="1"/>
  <c r="H216" i="1" s="1"/>
  <c r="C216" i="1"/>
  <c r="D215" i="1"/>
  <c r="H215" i="1" s="1"/>
  <c r="C215" i="1"/>
  <c r="D214" i="1"/>
  <c r="H214" i="1" s="1"/>
  <c r="C214" i="1"/>
  <c r="D213" i="1"/>
  <c r="H213" i="1" s="1"/>
  <c r="C213" i="1"/>
  <c r="D212" i="1"/>
  <c r="H212" i="1" s="1"/>
  <c r="C212" i="1"/>
  <c r="D211" i="1"/>
  <c r="D210" i="1"/>
  <c r="H210" i="1" s="1"/>
  <c r="C210" i="1"/>
  <c r="G210" i="1" s="1"/>
  <c r="D209" i="1"/>
  <c r="H209" i="1" s="1"/>
  <c r="C209" i="1"/>
  <c r="G209" i="1" s="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G201" i="1" s="1"/>
  <c r="D200" i="1"/>
  <c r="H200" i="1" s="1"/>
  <c r="C200" i="1"/>
  <c r="G200" i="1" s="1"/>
  <c r="D199" i="1"/>
  <c r="H199" i="1" s="1"/>
  <c r="C199" i="1"/>
  <c r="G199" i="1" s="1"/>
  <c r="D198" i="1"/>
  <c r="H198" i="1" s="1"/>
  <c r="C198" i="1"/>
  <c r="D197" i="1"/>
  <c r="H197" i="1" s="1"/>
  <c r="C197" i="1"/>
  <c r="G197" i="1" s="1"/>
  <c r="D196" i="1"/>
  <c r="H196" i="1" s="1"/>
  <c r="C196" i="1"/>
  <c r="G196" i="1" s="1"/>
  <c r="D195" i="1"/>
  <c r="H195" i="1" s="1"/>
  <c r="C195" i="1"/>
  <c r="D194" i="1"/>
  <c r="H194" i="1" s="1"/>
  <c r="C194" i="1"/>
  <c r="D193" i="1"/>
  <c r="H193" i="1" s="1"/>
  <c r="C193" i="1"/>
  <c r="C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D174" i="1"/>
  <c r="H174" i="1" s="1"/>
  <c r="C174" i="1"/>
  <c r="D173" i="1"/>
  <c r="H173" i="1" s="1"/>
  <c r="C173" i="1"/>
  <c r="D172" i="1"/>
  <c r="H172" i="1" s="1"/>
  <c r="C172" i="1"/>
  <c r="D171" i="1"/>
  <c r="H171" i="1" s="1"/>
  <c r="C171" i="1"/>
  <c r="D170" i="1"/>
  <c r="H170" i="1" s="1"/>
  <c r="C170" i="1"/>
  <c r="D169" i="1"/>
  <c r="H169" i="1" s="1"/>
  <c r="C169" i="1"/>
  <c r="G169" i="1" s="1"/>
  <c r="D168" i="1"/>
  <c r="H168" i="1" s="1"/>
  <c r="C168" i="1"/>
  <c r="D167" i="1"/>
  <c r="H167" i="1" s="1"/>
  <c r="C167" i="1"/>
  <c r="D166" i="1"/>
  <c r="H166" i="1" s="1"/>
  <c r="C166" i="1"/>
  <c r="D165" i="1"/>
  <c r="H165" i="1" s="1"/>
  <c r="C165" i="1"/>
  <c r="D164" i="1"/>
  <c r="H164" i="1" s="1"/>
  <c r="C164" i="1"/>
  <c r="D163" i="1"/>
  <c r="H163" i="1" s="1"/>
  <c r="C163" i="1"/>
  <c r="D162" i="1"/>
  <c r="H162" i="1" s="1"/>
  <c r="C162" i="1"/>
  <c r="G162" i="1" s="1"/>
  <c r="D161" i="1"/>
  <c r="H161" i="1" s="1"/>
  <c r="C161" i="1"/>
  <c r="G161" i="1" s="1"/>
  <c r="D160" i="1"/>
  <c r="H160" i="1" s="1"/>
  <c r="C160" i="1"/>
  <c r="D158" i="1"/>
  <c r="H158" i="1" s="1"/>
  <c r="C158" i="1"/>
  <c r="G158" i="1" s="1"/>
  <c r="D157" i="1"/>
  <c r="H157" i="1" s="1"/>
  <c r="C157" i="1"/>
  <c r="G157" i="1" s="1"/>
  <c r="D156" i="1"/>
  <c r="H156" i="1" s="1"/>
  <c r="C156" i="1"/>
  <c r="G156" i="1" s="1"/>
  <c r="D155" i="1"/>
  <c r="H155" i="1" s="1"/>
  <c r="C155" i="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D138" i="1"/>
  <c r="H138" i="1" s="1"/>
  <c r="C138" i="1"/>
  <c r="G138" i="1" s="1"/>
  <c r="D137" i="1"/>
  <c r="H137" i="1" s="1"/>
  <c r="C137" i="1"/>
  <c r="G137" i="1" s="1"/>
  <c r="D136" i="1"/>
  <c r="H136" i="1" s="1"/>
  <c r="C136" i="1"/>
  <c r="D135" i="1"/>
  <c r="D134" i="1"/>
  <c r="H134" i="1" s="1"/>
  <c r="C134" i="1"/>
  <c r="D133" i="1"/>
  <c r="H133" i="1" s="1"/>
  <c r="C133" i="1"/>
  <c r="H132" i="1"/>
  <c r="D132" i="1"/>
  <c r="C132" i="1"/>
  <c r="G132" i="1" s="1"/>
  <c r="D131" i="1"/>
  <c r="H131" i="1" s="1"/>
  <c r="C131" i="1"/>
  <c r="D130" i="1"/>
  <c r="H130" i="1" s="1"/>
  <c r="C130" i="1"/>
  <c r="D129" i="1"/>
  <c r="H129" i="1" s="1"/>
  <c r="C129" i="1"/>
  <c r="H128" i="1"/>
  <c r="D128" i="1"/>
  <c r="C128" i="1"/>
  <c r="G128" i="1" s="1"/>
  <c r="D127" i="1"/>
  <c r="H127" i="1" s="1"/>
  <c r="C127" i="1"/>
  <c r="H126" i="1"/>
  <c r="D126" i="1"/>
  <c r="C126" i="1"/>
  <c r="G126" i="1" s="1"/>
  <c r="D125" i="1"/>
  <c r="H125" i="1" s="1"/>
  <c r="C125" i="1"/>
  <c r="D124" i="1"/>
  <c r="H124" i="1" s="1"/>
  <c r="C124" i="1"/>
  <c r="D123" i="1"/>
  <c r="H123" i="1" s="1"/>
  <c r="C123" i="1"/>
  <c r="H122" i="1"/>
  <c r="D122" i="1"/>
  <c r="C122" i="1"/>
  <c r="G122" i="1" s="1"/>
  <c r="C121" i="1"/>
  <c r="D120" i="1"/>
  <c r="H120" i="1" s="1"/>
  <c r="C120" i="1"/>
  <c r="D119" i="1"/>
  <c r="H119" i="1" s="1"/>
  <c r="C119" i="1"/>
  <c r="H118" i="1"/>
  <c r="D118" i="1"/>
  <c r="C118" i="1"/>
  <c r="G118" i="1" s="1"/>
  <c r="D117" i="1"/>
  <c r="H117" i="1" s="1"/>
  <c r="C117" i="1"/>
  <c r="D116" i="1"/>
  <c r="H116" i="1" s="1"/>
  <c r="C116" i="1"/>
  <c r="D115" i="1"/>
  <c r="H115" i="1" s="1"/>
  <c r="C115" i="1"/>
  <c r="D114" i="1"/>
  <c r="H114" i="1" s="1"/>
  <c r="C114" i="1"/>
  <c r="D113" i="1"/>
  <c r="H113" i="1" s="1"/>
  <c r="C113" i="1"/>
  <c r="H112" i="1"/>
  <c r="D112" i="1"/>
  <c r="C112" i="1"/>
  <c r="G112" i="1" s="1"/>
  <c r="D111" i="1"/>
  <c r="H111" i="1" s="1"/>
  <c r="C111" i="1"/>
  <c r="D110" i="1"/>
  <c r="H110" i="1" s="1"/>
  <c r="C110" i="1"/>
  <c r="D109" i="1"/>
  <c r="H109" i="1" s="1"/>
  <c r="C109" i="1"/>
  <c r="C108" i="1"/>
  <c r="D107" i="1"/>
  <c r="H107" i="1" s="1"/>
  <c r="C107" i="1"/>
  <c r="H106" i="1"/>
  <c r="D106" i="1"/>
  <c r="C106" i="1"/>
  <c r="G106" i="1" s="1"/>
  <c r="D105" i="1"/>
  <c r="H105" i="1" s="1"/>
  <c r="C105" i="1"/>
  <c r="H104" i="1"/>
  <c r="D104" i="1"/>
  <c r="C104" i="1"/>
  <c r="G104" i="1" s="1"/>
  <c r="C103" i="1"/>
  <c r="C102" i="1"/>
  <c r="D101" i="1"/>
  <c r="H101" i="1" s="1"/>
  <c r="C101" i="1"/>
  <c r="H100" i="1"/>
  <c r="D100" i="1"/>
  <c r="C100" i="1"/>
  <c r="G100" i="1" s="1"/>
  <c r="D99" i="1"/>
  <c r="H99" i="1" s="1"/>
  <c r="C99" i="1"/>
  <c r="H98" i="1"/>
  <c r="D98" i="1"/>
  <c r="C98" i="1"/>
  <c r="G98" i="1" s="1"/>
  <c r="D97" i="1"/>
  <c r="H97" i="1" s="1"/>
  <c r="C97" i="1"/>
  <c r="H96" i="1"/>
  <c r="D96" i="1"/>
  <c r="C96" i="1"/>
  <c r="G96" i="1" s="1"/>
  <c r="D95" i="1"/>
  <c r="H95" i="1" s="1"/>
  <c r="C95" i="1"/>
  <c r="D94" i="1"/>
  <c r="H94" i="1" s="1"/>
  <c r="C94" i="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H77" i="1"/>
  <c r="D77" i="1"/>
  <c r="C77" i="1"/>
  <c r="G77" i="1" s="1"/>
  <c r="D76" i="1"/>
  <c r="H76" i="1" s="1"/>
  <c r="C76" i="1"/>
  <c r="H75" i="1"/>
  <c r="D75" i="1"/>
  <c r="C75" i="1"/>
  <c r="G75" i="1" s="1"/>
  <c r="D74" i="1"/>
  <c r="H74" i="1" s="1"/>
  <c r="C74" i="1"/>
  <c r="D73" i="1"/>
  <c r="H73" i="1" s="1"/>
  <c r="C73" i="1"/>
  <c r="D72" i="1"/>
  <c r="H72" i="1" s="1"/>
  <c r="C72" i="1"/>
  <c r="H71" i="1"/>
  <c r="D71" i="1"/>
  <c r="C71" i="1"/>
  <c r="G71" i="1" s="1"/>
  <c r="D70" i="1"/>
  <c r="H70" i="1" s="1"/>
  <c r="C70" i="1"/>
  <c r="H69" i="1"/>
  <c r="D69" i="1"/>
  <c r="C69" i="1"/>
  <c r="G69" i="1" s="1"/>
  <c r="D68" i="1"/>
  <c r="H68" i="1" s="1"/>
  <c r="C68" i="1"/>
  <c r="D67" i="1"/>
  <c r="H67" i="1" s="1"/>
  <c r="C67" i="1"/>
  <c r="D66" i="1"/>
  <c r="H66" i="1" s="1"/>
  <c r="C66" i="1"/>
  <c r="H65" i="1"/>
  <c r="D65" i="1"/>
  <c r="C65" i="1"/>
  <c r="G65" i="1" s="1"/>
  <c r="D64" i="1"/>
  <c r="C64" i="1"/>
  <c r="D63" i="1"/>
  <c r="H63" i="1" s="1"/>
  <c r="C63" i="1"/>
  <c r="G63" i="1" s="1"/>
  <c r="D62" i="1"/>
  <c r="H62" i="1" s="1"/>
  <c r="C62" i="1"/>
  <c r="G62" i="1" s="1"/>
  <c r="D61" i="1"/>
  <c r="H61" i="1" s="1"/>
  <c r="C61" i="1"/>
  <c r="D60" i="1"/>
  <c r="H60" i="1" s="1"/>
  <c r="C60" i="1"/>
  <c r="G60" i="1" s="1"/>
  <c r="D59" i="1"/>
  <c r="H59" i="1" s="1"/>
  <c r="C59" i="1"/>
  <c r="G59" i="1" s="1"/>
  <c r="D58" i="1"/>
  <c r="H58" i="1" s="1"/>
  <c r="C58" i="1"/>
  <c r="D57" i="1"/>
  <c r="H57" i="1" s="1"/>
  <c r="C57" i="1"/>
  <c r="G57" i="1" s="1"/>
  <c r="D56" i="1"/>
  <c r="H56" i="1" s="1"/>
  <c r="C56" i="1"/>
  <c r="G56" i="1" s="1"/>
  <c r="D55" i="1"/>
  <c r="H55" i="1" s="1"/>
  <c r="C55" i="1"/>
  <c r="D54" i="1"/>
  <c r="H54" i="1" s="1"/>
  <c r="C54" i="1"/>
  <c r="G54" i="1" s="1"/>
  <c r="D53" i="1"/>
  <c r="H53" i="1" s="1"/>
  <c r="C53" i="1"/>
  <c r="G53" i="1" s="1"/>
  <c r="D52" i="1"/>
  <c r="H52" i="1" s="1"/>
  <c r="C52" i="1"/>
  <c r="G52" i="1" s="1"/>
  <c r="D51" i="1"/>
  <c r="H51" i="1" s="1"/>
  <c r="C51" i="1"/>
  <c r="G51" i="1" s="1"/>
  <c r="D50" i="1"/>
  <c r="H50" i="1" s="1"/>
  <c r="C50" i="1"/>
  <c r="H49" i="1"/>
  <c r="D49" i="1"/>
  <c r="C49" i="1"/>
  <c r="G49" i="1" s="1"/>
  <c r="D48" i="1"/>
  <c r="H48" i="1" s="1"/>
  <c r="C48" i="1"/>
  <c r="C47" i="1"/>
  <c r="D45" i="1"/>
  <c r="H45" i="1" s="1"/>
  <c r="C45" i="1"/>
  <c r="G45" i="1" s="1"/>
  <c r="D44" i="1"/>
  <c r="H44" i="1" s="1"/>
  <c r="C44" i="1"/>
  <c r="D43" i="1"/>
  <c r="H43" i="1" s="1"/>
  <c r="C43" i="1"/>
  <c r="G43" i="1" s="1"/>
  <c r="D42" i="1"/>
  <c r="H42" i="1" s="1"/>
  <c r="C42" i="1"/>
  <c r="G42" i="1" s="1"/>
  <c r="D41" i="1"/>
  <c r="H41" i="1" s="1"/>
  <c r="C41" i="1"/>
  <c r="D40" i="1"/>
  <c r="H40" i="1" s="1"/>
  <c r="C40" i="1"/>
  <c r="D39" i="1"/>
  <c r="H39" i="1" s="1"/>
  <c r="C39" i="1"/>
  <c r="G39" i="1" s="1"/>
  <c r="D38" i="1"/>
  <c r="H38" i="1" s="1"/>
  <c r="C38" i="1"/>
  <c r="G38" i="1" s="1"/>
  <c r="D37" i="1"/>
  <c r="H37" i="1" s="1"/>
  <c r="C37" i="1"/>
  <c r="G37" i="1" s="1"/>
  <c r="D36" i="1"/>
  <c r="H36" i="1" s="1"/>
  <c r="C36" i="1"/>
  <c r="D35" i="1"/>
  <c r="H35" i="1" s="1"/>
  <c r="C35" i="1"/>
  <c r="D34" i="1"/>
  <c r="H34" i="1" s="1"/>
  <c r="C34" i="1"/>
  <c r="G34" i="1" s="1"/>
  <c r="D33" i="1"/>
  <c r="H33" i="1" s="1"/>
  <c r="C33" i="1"/>
  <c r="D32" i="1"/>
  <c r="H32" i="1" s="1"/>
  <c r="C32" i="1"/>
  <c r="D31" i="1"/>
  <c r="H31" i="1" s="1"/>
  <c r="C31" i="1"/>
  <c r="G31" i="1" s="1"/>
  <c r="D30" i="1"/>
  <c r="H30" i="1" s="1"/>
  <c r="C30" i="1"/>
  <c r="G30" i="1" s="1"/>
  <c r="D29" i="1"/>
  <c r="H29" i="1" s="1"/>
  <c r="C29" i="1"/>
  <c r="G29" i="1" s="1"/>
  <c r="D28" i="1"/>
  <c r="H28" i="1" s="1"/>
  <c r="C28" i="1"/>
  <c r="D27" i="1"/>
  <c r="H27" i="1" s="1"/>
  <c r="C27" i="1"/>
  <c r="D26" i="1"/>
  <c r="H26" i="1" s="1"/>
  <c r="C26" i="1"/>
  <c r="D25" i="1"/>
  <c r="H25" i="1" s="1"/>
  <c r="C25" i="1"/>
  <c r="D24" i="1"/>
  <c r="H24" i="1" s="1"/>
  <c r="C24" i="1"/>
  <c r="D23" i="1"/>
  <c r="H23" i="1" s="1"/>
  <c r="C23" i="1"/>
  <c r="G23" i="1" s="1"/>
  <c r="D22" i="1"/>
  <c r="H22" i="1" s="1"/>
  <c r="C22" i="1"/>
  <c r="D21" i="1"/>
  <c r="H21" i="1" s="1"/>
  <c r="C21" i="1"/>
  <c r="G21" i="1" s="1"/>
  <c r="D20" i="1"/>
  <c r="H20" i="1" s="1"/>
  <c r="C20" i="1"/>
  <c r="D19" i="1"/>
  <c r="H19" i="1" s="1"/>
  <c r="C19" i="1"/>
  <c r="D18" i="1"/>
  <c r="H18" i="1" s="1"/>
  <c r="C18" i="1"/>
  <c r="D17" i="1"/>
  <c r="H17" i="1" s="1"/>
  <c r="C17" i="1"/>
  <c r="D16" i="1"/>
  <c r="H16" i="1" s="1"/>
  <c r="C16" i="1"/>
  <c r="G16" i="1" s="1"/>
  <c r="D15" i="1"/>
  <c r="H15" i="1" s="1"/>
  <c r="C15" i="1"/>
  <c r="D14" i="1"/>
  <c r="H14" i="1" s="1"/>
  <c r="C14" i="1"/>
  <c r="D13" i="1"/>
  <c r="H13" i="1" s="1"/>
  <c r="C13" i="1"/>
  <c r="D12" i="1"/>
  <c r="H12" i="1" s="1"/>
  <c r="C12" i="1"/>
  <c r="G12" i="1" s="1"/>
  <c r="D11" i="1"/>
  <c r="H11" i="1" s="1"/>
  <c r="C11" i="1"/>
  <c r="D10" i="1"/>
  <c r="H10" i="1" s="1"/>
  <c r="C10" i="1"/>
  <c r="G10" i="1" s="1"/>
  <c r="D9" i="1"/>
  <c r="H9" i="1" s="1"/>
  <c r="C9" i="1"/>
  <c r="G9" i="1" s="1"/>
  <c r="D8" i="1"/>
  <c r="H8" i="1" s="1"/>
  <c r="C8" i="1"/>
  <c r="D7" i="1"/>
  <c r="H7" i="1" s="1"/>
  <c r="C7" i="1"/>
  <c r="D6" i="1"/>
  <c r="H6" i="1" s="1"/>
  <c r="C6" i="1"/>
  <c r="D5" i="1"/>
  <c r="H5" i="1" s="1"/>
  <c r="C5" i="1"/>
  <c r="C4" i="1"/>
  <c r="H255" i="1" l="1"/>
  <c r="G1561" i="1"/>
  <c r="G1537" i="1"/>
  <c r="G1533" i="1"/>
  <c r="G1509" i="1"/>
  <c r="G1485" i="1"/>
  <c r="E283" i="9"/>
  <c r="B283" i="9" s="1"/>
  <c r="G1579" i="1"/>
  <c r="G1575" i="1"/>
  <c r="G1571" i="1"/>
  <c r="G1569" i="1"/>
  <c r="G1565" i="1"/>
  <c r="G1563" i="1"/>
  <c r="G1555" i="1"/>
  <c r="G1549" i="1"/>
  <c r="G1547" i="1"/>
  <c r="G1545" i="1"/>
  <c r="G1543" i="1"/>
  <c r="G1539" i="1"/>
  <c r="G1535" i="1"/>
  <c r="D49" i="8"/>
  <c r="C1524" i="1" s="1"/>
  <c r="G1524" i="1" s="1"/>
  <c r="G1531" i="1"/>
  <c r="G1529" i="1"/>
  <c r="G1525" i="1"/>
  <c r="G1527" i="1"/>
  <c r="H1516" i="1"/>
  <c r="G1515" i="1"/>
  <c r="H1514" i="1"/>
  <c r="G1511" i="1"/>
  <c r="H1512" i="1"/>
  <c r="D24" i="8"/>
  <c r="C1499" i="1" s="1"/>
  <c r="H1499" i="1" s="1"/>
  <c r="H1510" i="1"/>
  <c r="C1501" i="1"/>
  <c r="H1501" i="1" s="1"/>
  <c r="H1508" i="1"/>
  <c r="G1507" i="1"/>
  <c r="H1506" i="1"/>
  <c r="G1505" i="1"/>
  <c r="H1504" i="1"/>
  <c r="G1503" i="1"/>
  <c r="H1502" i="1"/>
  <c r="H1498" i="1"/>
  <c r="G1497" i="1"/>
  <c r="H1496" i="1"/>
  <c r="G1495" i="1"/>
  <c r="G1493" i="1"/>
  <c r="H1494" i="1"/>
  <c r="D6" i="8"/>
  <c r="C1481" i="1" s="1"/>
  <c r="H1481" i="1" s="1"/>
  <c r="H1492" i="1"/>
  <c r="G1491" i="1"/>
  <c r="H1490" i="1"/>
  <c r="H1488" i="1"/>
  <c r="G1487" i="1"/>
  <c r="H1486" i="1"/>
  <c r="G1483" i="1"/>
  <c r="H1484" i="1"/>
  <c r="G981" i="1"/>
  <c r="G967" i="1"/>
  <c r="G911" i="1"/>
  <c r="G895" i="1"/>
  <c r="G877" i="1"/>
  <c r="G869" i="1"/>
  <c r="G855" i="1"/>
  <c r="G806" i="1"/>
  <c r="G797" i="1"/>
  <c r="G795" i="1"/>
  <c r="G789" i="1"/>
  <c r="G781" i="1"/>
  <c r="G775" i="1"/>
  <c r="G774" i="1"/>
  <c r="G772" i="1"/>
  <c r="G771" i="1"/>
  <c r="G770" i="1"/>
  <c r="G769" i="1"/>
  <c r="G768" i="1"/>
  <c r="G758" i="1"/>
  <c r="G756" i="1"/>
  <c r="G755" i="1"/>
  <c r="G751" i="1"/>
  <c r="G733" i="1"/>
  <c r="G727" i="1"/>
  <c r="G726" i="1"/>
  <c r="G723" i="1"/>
  <c r="G722" i="1"/>
  <c r="G719" i="1"/>
  <c r="G717" i="1"/>
  <c r="G713" i="1"/>
  <c r="G711" i="1"/>
  <c r="G707" i="1"/>
  <c r="G700" i="1"/>
  <c r="G698" i="1"/>
  <c r="G694" i="1"/>
  <c r="G692" i="1"/>
  <c r="G691" i="1"/>
  <c r="G690" i="1"/>
  <c r="G688" i="1"/>
  <c r="G686" i="1"/>
  <c r="G685" i="1"/>
  <c r="G683" i="1"/>
  <c r="G681" i="1"/>
  <c r="G679" i="1"/>
  <c r="G675" i="1"/>
  <c r="G673" i="1"/>
  <c r="G671" i="1"/>
  <c r="G670" i="1"/>
  <c r="G668" i="1"/>
  <c r="G666" i="1"/>
  <c r="G658" i="1"/>
  <c r="G644" i="1"/>
  <c r="G643" i="1"/>
  <c r="F652" i="4"/>
  <c r="G642" i="1"/>
  <c r="G645" i="1"/>
  <c r="G631" i="1"/>
  <c r="G637" i="1"/>
  <c r="G628" i="1"/>
  <c r="G626" i="1"/>
  <c r="G627" i="1"/>
  <c r="F270" i="9"/>
  <c r="B270" i="9" s="1"/>
  <c r="G625" i="1"/>
  <c r="G623" i="1"/>
  <c r="G624" i="1"/>
  <c r="G622" i="1"/>
  <c r="G620" i="1"/>
  <c r="G621" i="1"/>
  <c r="F617" i="4"/>
  <c r="G611" i="1"/>
  <c r="G610" i="1"/>
  <c r="F268" i="9"/>
  <c r="B268" i="9" s="1"/>
  <c r="G606" i="1"/>
  <c r="G605" i="1"/>
  <c r="F266" i="9"/>
  <c r="B266" i="9" s="1"/>
  <c r="G603" i="1"/>
  <c r="G602" i="1"/>
  <c r="F264" i="9"/>
  <c r="B264" i="9" s="1"/>
  <c r="F605" i="4"/>
  <c r="G599" i="1"/>
  <c r="G600" i="1"/>
  <c r="G597" i="1"/>
  <c r="F262" i="9"/>
  <c r="B262" i="9" s="1"/>
  <c r="G595" i="1"/>
  <c r="F260" i="9"/>
  <c r="B260" i="9" s="1"/>
  <c r="G593" i="1"/>
  <c r="G594" i="1"/>
  <c r="G591" i="1"/>
  <c r="G588" i="1"/>
  <c r="F256" i="9"/>
  <c r="B256" i="9" s="1"/>
  <c r="G584" i="1"/>
  <c r="G585" i="1"/>
  <c r="G583" i="1"/>
  <c r="G581" i="1"/>
  <c r="G582" i="1"/>
  <c r="G579" i="1"/>
  <c r="G580" i="1"/>
  <c r="G578" i="1"/>
  <c r="G577" i="1"/>
  <c r="G574" i="1"/>
  <c r="D575" i="1"/>
  <c r="H575" i="1" s="1"/>
  <c r="G573" i="1"/>
  <c r="G571" i="1"/>
  <c r="G572" i="1"/>
  <c r="G570" i="1"/>
  <c r="G568" i="1"/>
  <c r="G569" i="1"/>
  <c r="G567" i="1"/>
  <c r="G565" i="1"/>
  <c r="G562" i="1"/>
  <c r="G564" i="1"/>
  <c r="E528" i="4"/>
  <c r="D522" i="1" s="1"/>
  <c r="G559" i="1"/>
  <c r="G557" i="1"/>
  <c r="G549" i="1"/>
  <c r="G544" i="1"/>
  <c r="F254" i="9"/>
  <c r="B254" i="9" s="1"/>
  <c r="G537" i="1"/>
  <c r="G536" i="1"/>
  <c r="F252" i="9"/>
  <c r="B252" i="9" s="1"/>
  <c r="G534" i="1"/>
  <c r="G532" i="1"/>
  <c r="F250" i="9"/>
  <c r="B250" i="9" s="1"/>
  <c r="G531" i="1"/>
  <c r="G529" i="1"/>
  <c r="G528" i="1"/>
  <c r="G527" i="1"/>
  <c r="G526" i="1"/>
  <c r="G524" i="1"/>
  <c r="G525" i="1"/>
  <c r="G521" i="1"/>
  <c r="G519" i="1"/>
  <c r="G520" i="1"/>
  <c r="F248" i="9"/>
  <c r="B248" i="9" s="1"/>
  <c r="G518" i="1"/>
  <c r="G516" i="1"/>
  <c r="G515" i="1"/>
  <c r="G513" i="1"/>
  <c r="G514" i="1"/>
  <c r="G512" i="1"/>
  <c r="G510" i="1"/>
  <c r="G511" i="1"/>
  <c r="G506" i="1"/>
  <c r="G501" i="1"/>
  <c r="G500" i="1"/>
  <c r="F246" i="9"/>
  <c r="B246" i="9" s="1"/>
  <c r="G496" i="1"/>
  <c r="G495" i="1"/>
  <c r="F244" i="9"/>
  <c r="B244" i="9" s="1"/>
  <c r="F242" i="9"/>
  <c r="B242" i="9" s="1"/>
  <c r="G489" i="1"/>
  <c r="F240" i="9"/>
  <c r="B240" i="9" s="1"/>
  <c r="F238" i="9"/>
  <c r="B238" i="9" s="1"/>
  <c r="G484" i="1"/>
  <c r="F236" i="9"/>
  <c r="B236" i="9" s="1"/>
  <c r="G478" i="1"/>
  <c r="G479" i="1"/>
  <c r="F234" i="9"/>
  <c r="B234" i="9" s="1"/>
  <c r="G475" i="1"/>
  <c r="G476" i="1"/>
  <c r="G474" i="1"/>
  <c r="G472" i="1"/>
  <c r="G473" i="1"/>
  <c r="G471" i="1"/>
  <c r="G466" i="1"/>
  <c r="G467" i="1"/>
  <c r="G468" i="1"/>
  <c r="G465" i="1"/>
  <c r="G463" i="1"/>
  <c r="G464" i="1"/>
  <c r="G462" i="1"/>
  <c r="G460" i="1"/>
  <c r="G461" i="1"/>
  <c r="G459" i="1"/>
  <c r="G457" i="1"/>
  <c r="G454" i="1"/>
  <c r="G455" i="1"/>
  <c r="G452" i="1"/>
  <c r="G451" i="1"/>
  <c r="G449" i="1"/>
  <c r="G450" i="1"/>
  <c r="G444" i="1"/>
  <c r="G441" i="1"/>
  <c r="G442" i="1"/>
  <c r="G440" i="1"/>
  <c r="G439" i="1"/>
  <c r="G436" i="1"/>
  <c r="G434" i="1"/>
  <c r="G433" i="1"/>
  <c r="F232" i="9"/>
  <c r="B232" i="9" s="1"/>
  <c r="G429" i="1"/>
  <c r="G430" i="1"/>
  <c r="F230" i="9"/>
  <c r="B230" i="9" s="1"/>
  <c r="F228" i="9"/>
  <c r="B228" i="9" s="1"/>
  <c r="G424" i="1"/>
  <c r="G423" i="1"/>
  <c r="G421" i="1"/>
  <c r="F226" i="9"/>
  <c r="B226" i="9" s="1"/>
  <c r="G420" i="1"/>
  <c r="G419" i="1"/>
  <c r="G418" i="1"/>
  <c r="G416" i="1"/>
  <c r="G417" i="1"/>
  <c r="G406" i="1"/>
  <c r="G413" i="1"/>
  <c r="G405" i="1"/>
  <c r="G404" i="1"/>
  <c r="F402" i="4"/>
  <c r="G397" i="1"/>
  <c r="G398" i="1"/>
  <c r="G395" i="1"/>
  <c r="G396" i="1"/>
  <c r="G392" i="1"/>
  <c r="G389" i="1"/>
  <c r="F391" i="4"/>
  <c r="G386" i="1"/>
  <c r="G387" i="1"/>
  <c r="G385" i="1"/>
  <c r="G383" i="1"/>
  <c r="G384" i="1"/>
  <c r="G380" i="1"/>
  <c r="G378" i="1"/>
  <c r="G377" i="1"/>
  <c r="G376" i="1"/>
  <c r="G373" i="1"/>
  <c r="G374" i="1"/>
  <c r="G371" i="1"/>
  <c r="G369" i="1"/>
  <c r="G367" i="1"/>
  <c r="G366" i="1"/>
  <c r="G364" i="1"/>
  <c r="F369" i="4"/>
  <c r="G363" i="1"/>
  <c r="G361" i="1"/>
  <c r="F364" i="4"/>
  <c r="G358" i="1"/>
  <c r="G359" i="1"/>
  <c r="G360" i="1"/>
  <c r="G357" i="1"/>
  <c r="G356" i="1"/>
  <c r="E351" i="4"/>
  <c r="G351" i="1"/>
  <c r="G352" i="1"/>
  <c r="G350" i="1"/>
  <c r="G349" i="1"/>
  <c r="G347" i="1"/>
  <c r="G348" i="1"/>
  <c r="G343" i="1"/>
  <c r="G340" i="1"/>
  <c r="G341" i="1"/>
  <c r="G338" i="1"/>
  <c r="G337" i="1"/>
  <c r="G334" i="1"/>
  <c r="G333" i="1"/>
  <c r="G331" i="1"/>
  <c r="G332" i="1"/>
  <c r="G330" i="1"/>
  <c r="G329" i="1"/>
  <c r="G326" i="1"/>
  <c r="G321" i="1"/>
  <c r="G323" i="1"/>
  <c r="G319" i="1"/>
  <c r="G317" i="1"/>
  <c r="G316" i="1"/>
  <c r="G315" i="1"/>
  <c r="G312" i="1"/>
  <c r="G310" i="1"/>
  <c r="G309" i="1"/>
  <c r="G306" i="1"/>
  <c r="G307" i="1"/>
  <c r="G308" i="1"/>
  <c r="G304" i="1"/>
  <c r="G301" i="1"/>
  <c r="E299" i="4"/>
  <c r="G299" i="1"/>
  <c r="G295" i="1"/>
  <c r="F418" i="4"/>
  <c r="G412" i="1"/>
  <c r="G288" i="1"/>
  <c r="E644" i="4"/>
  <c r="D638" i="1" s="1"/>
  <c r="H638" i="1" s="1"/>
  <c r="G411" i="1"/>
  <c r="G638" i="1"/>
  <c r="G282" i="1"/>
  <c r="G281" i="1"/>
  <c r="G283" i="1"/>
  <c r="G284" i="1"/>
  <c r="G280" i="1"/>
  <c r="G279" i="1"/>
  <c r="G278" i="1"/>
  <c r="G275" i="1"/>
  <c r="G276" i="1"/>
  <c r="G273" i="1"/>
  <c r="G272" i="1"/>
  <c r="G271" i="1"/>
  <c r="G269" i="1"/>
  <c r="G270" i="1"/>
  <c r="G268" i="1"/>
  <c r="G267" i="1"/>
  <c r="F268" i="4"/>
  <c r="G264" i="1"/>
  <c r="G265" i="1"/>
  <c r="G263" i="1"/>
  <c r="G262" i="1"/>
  <c r="G260" i="1"/>
  <c r="G261" i="1"/>
  <c r="F225" i="9"/>
  <c r="G257" i="1"/>
  <c r="G255" i="1"/>
  <c r="G256" i="1"/>
  <c r="E252" i="4"/>
  <c r="D248" i="1" s="1"/>
  <c r="H248" i="1" s="1"/>
  <c r="F259" i="4"/>
  <c r="G252" i="1"/>
  <c r="G251" i="1"/>
  <c r="G248" i="1"/>
  <c r="G249" i="1"/>
  <c r="G250" i="1"/>
  <c r="G247" i="1"/>
  <c r="G246" i="1"/>
  <c r="G245" i="1"/>
  <c r="G243" i="1"/>
  <c r="G240" i="1"/>
  <c r="G241" i="1"/>
  <c r="G238" i="1"/>
  <c r="E224" i="4"/>
  <c r="D220" i="1" s="1"/>
  <c r="H220" i="1" s="1"/>
  <c r="F240" i="4"/>
  <c r="G236" i="1"/>
  <c r="G237" i="1"/>
  <c r="G235" i="1"/>
  <c r="G232" i="1"/>
  <c r="G233" i="1"/>
  <c r="G227" i="1"/>
  <c r="G226" i="1"/>
  <c r="G224" i="1"/>
  <c r="G225" i="1"/>
  <c r="G221" i="1"/>
  <c r="G222" i="1"/>
  <c r="G219" i="1"/>
  <c r="G215" i="1"/>
  <c r="G216" i="1"/>
  <c r="G214" i="1"/>
  <c r="G212" i="1"/>
  <c r="G213" i="1"/>
  <c r="E196" i="4"/>
  <c r="D192" i="1" s="1"/>
  <c r="H192" i="1" s="1"/>
  <c r="F210" i="4"/>
  <c r="G208" i="1"/>
  <c r="G206" i="1"/>
  <c r="G207" i="1"/>
  <c r="G205" i="1"/>
  <c r="G204" i="1"/>
  <c r="F223" i="9"/>
  <c r="G203" i="1"/>
  <c r="G202" i="1"/>
  <c r="G198" i="1"/>
  <c r="G195" i="1"/>
  <c r="G192" i="1"/>
  <c r="G193" i="1"/>
  <c r="G194" i="1"/>
  <c r="F188" i="4"/>
  <c r="G184" i="1"/>
  <c r="F221" i="9"/>
  <c r="B221" i="9" s="1"/>
  <c r="F219" i="9"/>
  <c r="G175" i="1"/>
  <c r="F177" i="4"/>
  <c r="G173" i="1"/>
  <c r="G174" i="1"/>
  <c r="G172" i="1"/>
  <c r="G171" i="1"/>
  <c r="G170" i="1"/>
  <c r="G168" i="1"/>
  <c r="G167" i="1"/>
  <c r="F169" i="4"/>
  <c r="G165" i="1"/>
  <c r="G166" i="1"/>
  <c r="G164" i="1"/>
  <c r="G163" i="1"/>
  <c r="G160" i="1"/>
  <c r="F164" i="4"/>
  <c r="E152" i="4"/>
  <c r="F159" i="4"/>
  <c r="G155" i="1"/>
  <c r="F217" i="9"/>
  <c r="F153" i="4"/>
  <c r="G149" i="1"/>
  <c r="G139" i="1"/>
  <c r="G136" i="1"/>
  <c r="G134" i="1"/>
  <c r="G130" i="1"/>
  <c r="G124" i="1"/>
  <c r="G120" i="1"/>
  <c r="D121" i="1"/>
  <c r="H121" i="1" s="1"/>
  <c r="F125" i="4"/>
  <c r="G116" i="1"/>
  <c r="E106" i="4"/>
  <c r="D102" i="1" s="1"/>
  <c r="H102" i="1" s="1"/>
  <c r="F120" i="4"/>
  <c r="G114" i="1"/>
  <c r="G108" i="1"/>
  <c r="G110" i="1"/>
  <c r="F112" i="4"/>
  <c r="G102" i="1"/>
  <c r="D103" i="1"/>
  <c r="H103" i="1" s="1"/>
  <c r="F107" i="4"/>
  <c r="G94" i="1"/>
  <c r="E82" i="4"/>
  <c r="D78" i="1" s="1"/>
  <c r="F91" i="4"/>
  <c r="F215" i="9"/>
  <c r="G73" i="1"/>
  <c r="G67" i="1"/>
  <c r="G61" i="1"/>
  <c r="G58" i="1"/>
  <c r="G55" i="1"/>
  <c r="G50" i="1"/>
  <c r="D47" i="1"/>
  <c r="H47" i="1" s="1"/>
  <c r="G47" i="1"/>
  <c r="G48" i="1"/>
  <c r="G44" i="1"/>
  <c r="G40" i="1"/>
  <c r="G41" i="1"/>
  <c r="G36" i="1"/>
  <c r="G35" i="1"/>
  <c r="G33" i="1"/>
  <c r="G32" i="1"/>
  <c r="G28" i="1"/>
  <c r="G27" i="1"/>
  <c r="G25" i="1"/>
  <c r="G26" i="1"/>
  <c r="E7" i="4"/>
  <c r="E6" i="4" s="1"/>
  <c r="D2" i="1" s="1"/>
  <c r="G24" i="1"/>
  <c r="G22" i="1"/>
  <c r="G19" i="1"/>
  <c r="G20" i="1"/>
  <c r="F23" i="4"/>
  <c r="G18" i="1"/>
  <c r="G17" i="1"/>
  <c r="G15" i="1"/>
  <c r="G13" i="1"/>
  <c r="G14" i="1"/>
  <c r="G11" i="1"/>
  <c r="D3" i="1"/>
  <c r="G8" i="1"/>
  <c r="G7" i="1"/>
  <c r="G6" i="1"/>
  <c r="G4" i="1"/>
  <c r="G5" i="1"/>
  <c r="F8" i="4"/>
  <c r="G64" i="1"/>
  <c r="H64" i="1"/>
  <c r="G66" i="1"/>
  <c r="G68" i="1"/>
  <c r="G70" i="1"/>
  <c r="G72" i="1"/>
  <c r="G74" i="1"/>
  <c r="G76"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799" i="1"/>
  <c r="H799" i="1"/>
  <c r="G801" i="1"/>
  <c r="G803" i="1"/>
  <c r="G805" i="1"/>
  <c r="G807" i="1"/>
  <c r="G809" i="1"/>
  <c r="G811" i="1"/>
  <c r="G813" i="1"/>
  <c r="G815" i="1"/>
  <c r="G817" i="1"/>
  <c r="G819" i="1"/>
  <c r="G821" i="1"/>
  <c r="G823" i="1"/>
  <c r="G825" i="1"/>
  <c r="G827" i="1"/>
  <c r="G829" i="1"/>
  <c r="G831" i="1"/>
  <c r="G833" i="1"/>
  <c r="G835" i="1"/>
  <c r="G837" i="1"/>
  <c r="G839" i="1"/>
  <c r="G841" i="1"/>
  <c r="G843" i="1"/>
  <c r="G845" i="1"/>
  <c r="G846" i="1"/>
  <c r="H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314" i="1"/>
  <c r="H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1445" i="1"/>
  <c r="D7" i="4"/>
  <c r="D50" i="4"/>
  <c r="D82" i="4"/>
  <c r="F83" i="4"/>
  <c r="F643" i="4"/>
  <c r="E420" i="4"/>
  <c r="E636" i="4" s="1"/>
  <c r="D630" i="1" s="1"/>
  <c r="H289" i="9"/>
  <c r="E176" i="5"/>
  <c r="E237" i="5"/>
  <c r="D43" i="8"/>
  <c r="F134" i="4"/>
  <c r="F140" i="4"/>
  <c r="D139" i="4"/>
  <c r="D163" i="4"/>
  <c r="D151" i="4" s="1"/>
  <c r="D215" i="4"/>
  <c r="D263" i="4"/>
  <c r="D344" i="4"/>
  <c r="D298" i="4" s="1"/>
  <c r="D396" i="4"/>
  <c r="D350" i="4" s="1"/>
  <c r="F416" i="4"/>
  <c r="D421" i="4"/>
  <c r="D459" i="4"/>
  <c r="D515" i="4"/>
  <c r="D529" i="4"/>
  <c r="D567" i="4"/>
  <c r="D593" i="4"/>
  <c r="E142" i="9"/>
  <c r="B142" i="9" s="1"/>
  <c r="F603" i="4"/>
  <c r="D625" i="4"/>
  <c r="D7" i="5"/>
  <c r="D69" i="5"/>
  <c r="D87" i="5"/>
  <c r="E146" i="5"/>
  <c r="D1124" i="1" s="1"/>
  <c r="H1124" i="1" s="1"/>
  <c r="E287" i="9"/>
  <c r="B287" i="9" s="1"/>
  <c r="F149" i="5"/>
  <c r="D190" i="5"/>
  <c r="D176" i="5" s="1"/>
  <c r="D206" i="5"/>
  <c r="D238" i="5"/>
  <c r="D258" i="5"/>
  <c r="D5" i="6"/>
  <c r="D35" i="6"/>
  <c r="D89" i="6"/>
  <c r="D129"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60" i="9"/>
  <c r="E160" i="9" s="1"/>
  <c r="B160" i="9" s="1"/>
  <c r="I10" i="9"/>
  <c r="G20" i="9"/>
  <c r="F152" i="4"/>
  <c r="F417" i="4"/>
  <c r="F88" i="5"/>
  <c r="E289" i="9"/>
  <c r="B289" i="9" s="1"/>
  <c r="F177" i="5"/>
  <c r="B297" i="9"/>
  <c r="E296" i="9"/>
  <c r="I10" i="3" s="1"/>
  <c r="H20" i="9"/>
  <c r="B213" i="9"/>
  <c r="B215" i="9"/>
  <c r="B217" i="9"/>
  <c r="B219" i="9"/>
  <c r="B223" i="9"/>
  <c r="B225" i="9"/>
  <c r="G1501" i="1" l="1"/>
  <c r="D42" i="8"/>
  <c r="G294" i="9" s="1"/>
  <c r="E294" i="9" s="1"/>
  <c r="B294" i="9" s="1"/>
  <c r="H1524" i="1"/>
  <c r="G1499" i="1"/>
  <c r="G1481" i="1"/>
  <c r="G575" i="1"/>
  <c r="E165" i="9"/>
  <c r="B165" i="9" s="1"/>
  <c r="E350" i="4"/>
  <c r="D345" i="1" s="1"/>
  <c r="D346" i="1"/>
  <c r="E298" i="4"/>
  <c r="D294" i="1"/>
  <c r="F252" i="4"/>
  <c r="G220" i="1"/>
  <c r="F224" i="4"/>
  <c r="F196" i="4"/>
  <c r="E151" i="4"/>
  <c r="F151" i="4" s="1"/>
  <c r="D148" i="1"/>
  <c r="F106" i="4"/>
  <c r="I16" i="3"/>
  <c r="F176" i="5"/>
  <c r="H22" i="3"/>
  <c r="C1153" i="1"/>
  <c r="D407" i="4"/>
  <c r="F298" i="4"/>
  <c r="C293" i="1"/>
  <c r="D408" i="4"/>
  <c r="F350" i="4"/>
  <c r="C345" i="1"/>
  <c r="D289" i="4"/>
  <c r="H17" i="3"/>
  <c r="C147" i="1"/>
  <c r="E20" i="9"/>
  <c r="B191" i="9"/>
  <c r="F129" i="6"/>
  <c r="C1423" i="1"/>
  <c r="F35" i="6"/>
  <c r="H25" i="3"/>
  <c r="C1329" i="1"/>
  <c r="F258" i="5"/>
  <c r="C1235" i="1"/>
  <c r="G292" i="9"/>
  <c r="E292" i="9" s="1"/>
  <c r="B292" i="9" s="1"/>
  <c r="F206" i="5"/>
  <c r="C1183" i="1"/>
  <c r="F87" i="5"/>
  <c r="C1065" i="1"/>
  <c r="F7" i="5"/>
  <c r="H20" i="3"/>
  <c r="C985" i="1"/>
  <c r="F593" i="4"/>
  <c r="C587" i="1"/>
  <c r="D528" i="4"/>
  <c r="F529" i="4"/>
  <c r="C523" i="1"/>
  <c r="F459" i="4"/>
  <c r="C453" i="1"/>
  <c r="F215" i="4"/>
  <c r="C211" i="1"/>
  <c r="I35" i="3"/>
  <c r="C1518" i="1"/>
  <c r="E175" i="5"/>
  <c r="D1152" i="1" s="1"/>
  <c r="I22" i="3"/>
  <c r="D1153" i="1"/>
  <c r="E68" i="5"/>
  <c r="E635" i="4"/>
  <c r="D629" i="1" s="1"/>
  <c r="D414" i="1"/>
  <c r="F82" i="4"/>
  <c r="C78" i="1"/>
  <c r="D6" i="4"/>
  <c r="F7" i="4"/>
  <c r="C3" i="1"/>
  <c r="I1473" i="1"/>
  <c r="I1471" i="1"/>
  <c r="I1468" i="1"/>
  <c r="I1466" i="1"/>
  <c r="I1464" i="1"/>
  <c r="I1462" i="1"/>
  <c r="I1479" i="1"/>
  <c r="I1477" i="1"/>
  <c r="I1460" i="1"/>
  <c r="I1458" i="1"/>
  <c r="I1456" i="1"/>
  <c r="I1451" i="1"/>
  <c r="I1449" i="1"/>
  <c r="I1447" i="1"/>
  <c r="G1124" i="1"/>
  <c r="G295" i="9"/>
  <c r="E295" i="9" s="1"/>
  <c r="B295" i="9" s="1"/>
  <c r="E164" i="9"/>
  <c r="B164" i="9" s="1"/>
  <c r="F89" i="6"/>
  <c r="C1383" i="1"/>
  <c r="D141" i="6"/>
  <c r="G299" i="9" s="1"/>
  <c r="E299" i="9" s="1"/>
  <c r="F5" i="6"/>
  <c r="H24" i="3"/>
  <c r="C1299" i="1"/>
  <c r="D237" i="5"/>
  <c r="F238" i="5"/>
  <c r="C1215" i="1"/>
  <c r="G291" i="9"/>
  <c r="E291" i="9" s="1"/>
  <c r="B291" i="9" s="1"/>
  <c r="F190" i="5"/>
  <c r="C1167" i="1"/>
  <c r="D68" i="5"/>
  <c r="D6" i="5" s="1"/>
  <c r="F69" i="5"/>
  <c r="C1047" i="1"/>
  <c r="F625" i="4"/>
  <c r="C619" i="1"/>
  <c r="F567" i="4"/>
  <c r="C561" i="1"/>
  <c r="F515" i="4"/>
  <c r="C509" i="1"/>
  <c r="D420" i="4"/>
  <c r="F421" i="4"/>
  <c r="C415" i="1"/>
  <c r="F396" i="4"/>
  <c r="C391" i="1"/>
  <c r="F344" i="4"/>
  <c r="C339" i="1"/>
  <c r="F263" i="4"/>
  <c r="C259" i="1"/>
  <c r="F163" i="4"/>
  <c r="C159" i="1"/>
  <c r="F139" i="4"/>
  <c r="C135" i="1"/>
  <c r="I23" i="3"/>
  <c r="D1214" i="1"/>
  <c r="F50" i="4"/>
  <c r="C46" i="1"/>
  <c r="C1517" i="1" l="1"/>
  <c r="I34" i="3"/>
  <c r="K1432" i="9"/>
  <c r="H346" i="1"/>
  <c r="G346" i="1"/>
  <c r="H294" i="1"/>
  <c r="G294" i="1"/>
  <c r="E407" i="4"/>
  <c r="D402" i="1" s="1"/>
  <c r="D293" i="1"/>
  <c r="H293" i="1" s="1"/>
  <c r="E412" i="4"/>
  <c r="E408" i="4"/>
  <c r="D403" i="1" s="1"/>
  <c r="H148" i="1"/>
  <c r="G148" i="1"/>
  <c r="E289" i="4"/>
  <c r="F289" i="4" s="1"/>
  <c r="D147" i="1"/>
  <c r="G147" i="1" s="1"/>
  <c r="I17" i="3"/>
  <c r="F6" i="5"/>
  <c r="C984" i="1"/>
  <c r="B299" i="9"/>
  <c r="E298" i="9"/>
  <c r="G46" i="1"/>
  <c r="H46" i="1"/>
  <c r="H135" i="1"/>
  <c r="G135" i="1"/>
  <c r="H159" i="1"/>
  <c r="G159" i="1"/>
  <c r="H259" i="1"/>
  <c r="G259" i="1"/>
  <c r="H339" i="1"/>
  <c r="G339" i="1"/>
  <c r="H391" i="1"/>
  <c r="G391" i="1"/>
  <c r="H415" i="1"/>
  <c r="G415" i="1"/>
  <c r="F420" i="4"/>
  <c r="D635" i="4"/>
  <c r="C414" i="1"/>
  <c r="H1167" i="1"/>
  <c r="G1167" i="1"/>
  <c r="H1299" i="1"/>
  <c r="G1299" i="1"/>
  <c r="H1517" i="1"/>
  <c r="G1517" i="1"/>
  <c r="H11" i="3"/>
  <c r="G3" i="1"/>
  <c r="H3" i="1"/>
  <c r="D290" i="4"/>
  <c r="D412" i="4"/>
  <c r="F6" i="4"/>
  <c r="H16" i="3"/>
  <c r="C2" i="1"/>
  <c r="H211" i="1"/>
  <c r="G211" i="1"/>
  <c r="H453" i="1"/>
  <c r="G453" i="1"/>
  <c r="H523" i="1"/>
  <c r="G523" i="1"/>
  <c r="D636" i="4"/>
  <c r="F528" i="4"/>
  <c r="C522" i="1"/>
  <c r="H1235" i="1"/>
  <c r="G1235" i="1"/>
  <c r="G1329" i="1"/>
  <c r="H1329" i="1"/>
  <c r="H147" i="1"/>
  <c r="H345" i="1"/>
  <c r="G345" i="1"/>
  <c r="C403" i="1"/>
  <c r="H1153" i="1"/>
  <c r="G1153" i="1"/>
  <c r="E293" i="9"/>
  <c r="H509" i="1"/>
  <c r="G509" i="1"/>
  <c r="H561" i="1"/>
  <c r="G561" i="1"/>
  <c r="H619" i="1"/>
  <c r="G619" i="1"/>
  <c r="G1047" i="1"/>
  <c r="H1047" i="1"/>
  <c r="F68" i="5"/>
  <c r="H21" i="3"/>
  <c r="C1046" i="1"/>
  <c r="H1215" i="1"/>
  <c r="G1215" i="1"/>
  <c r="F237" i="5"/>
  <c r="H23" i="3"/>
  <c r="C1214" i="1"/>
  <c r="F141" i="6"/>
  <c r="H28" i="3"/>
  <c r="C1435" i="1"/>
  <c r="G1383" i="1"/>
  <c r="H1383" i="1"/>
  <c r="G78" i="1"/>
  <c r="H78" i="1"/>
  <c r="I21" i="3"/>
  <c r="D1046" i="1"/>
  <c r="E6" i="5"/>
  <c r="G1518" i="1"/>
  <c r="H1518" i="1"/>
  <c r="H587" i="1"/>
  <c r="G587" i="1"/>
  <c r="G985" i="1"/>
  <c r="H985" i="1"/>
  <c r="G1065" i="1"/>
  <c r="H1065" i="1"/>
  <c r="H1183" i="1"/>
  <c r="G1183" i="1"/>
  <c r="G1423" i="1"/>
  <c r="H1423" i="1"/>
  <c r="B20" i="9"/>
  <c r="E19" i="9"/>
  <c r="D413" i="4"/>
  <c r="D291" i="4"/>
  <c r="C285" i="1"/>
  <c r="G293" i="1"/>
  <c r="F407" i="4"/>
  <c r="C402" i="1"/>
  <c r="D175" i="5"/>
  <c r="F408" i="4" l="1"/>
  <c r="E639" i="4"/>
  <c r="D633" i="1" s="1"/>
  <c r="D407" i="1"/>
  <c r="D285" i="1"/>
  <c r="G285" i="1" s="1"/>
  <c r="E413" i="4"/>
  <c r="F413" i="4" s="1"/>
  <c r="E291" i="4"/>
  <c r="D287" i="1" s="1"/>
  <c r="E290" i="4"/>
  <c r="D286" i="1" s="1"/>
  <c r="F291" i="4"/>
  <c r="C287" i="1"/>
  <c r="F175" i="5"/>
  <c r="C1152" i="1"/>
  <c r="D640" i="4"/>
  <c r="D415" i="4"/>
  <c r="C408" i="1"/>
  <c r="G1435" i="1"/>
  <c r="H1435" i="1"/>
  <c r="G1046" i="1"/>
  <c r="H1046" i="1"/>
  <c r="H403" i="1"/>
  <c r="G403" i="1"/>
  <c r="H522" i="1"/>
  <c r="G522" i="1"/>
  <c r="F636" i="4"/>
  <c r="C630" i="1"/>
  <c r="D639" i="4"/>
  <c r="D414" i="4"/>
  <c r="F412" i="4"/>
  <c r="C407" i="1"/>
  <c r="H9" i="3"/>
  <c r="F635" i="4"/>
  <c r="C629" i="1"/>
  <c r="H8" i="3"/>
  <c r="H984" i="1"/>
  <c r="G276" i="9"/>
  <c r="H402" i="1"/>
  <c r="G402" i="1"/>
  <c r="H276" i="9"/>
  <c r="D984" i="1"/>
  <c r="G984" i="1" s="1"/>
  <c r="H1214" i="1"/>
  <c r="G1214" i="1"/>
  <c r="G2" i="1"/>
  <c r="H2" i="1"/>
  <c r="C286" i="1"/>
  <c r="N3" i="9"/>
  <c r="I11" i="3"/>
  <c r="H414" i="1"/>
  <c r="G414" i="1"/>
  <c r="G282" i="9"/>
  <c r="E282" i="9" s="1"/>
  <c r="B282" i="9" s="1"/>
  <c r="H285" i="1" l="1"/>
  <c r="F290" i="4"/>
  <c r="E640" i="4"/>
  <c r="F640" i="4" s="1"/>
  <c r="D408" i="1"/>
  <c r="G408" i="1" s="1"/>
  <c r="E415" i="4"/>
  <c r="D410" i="1" s="1"/>
  <c r="E414" i="4"/>
  <c r="D409" i="1" s="1"/>
  <c r="E276" i="9"/>
  <c r="H629" i="1"/>
  <c r="G629" i="1"/>
  <c r="K3" i="9"/>
  <c r="I9" i="3"/>
  <c r="D641" i="4"/>
  <c r="F639" i="4"/>
  <c r="C633" i="1"/>
  <c r="D642" i="4"/>
  <c r="C634" i="1"/>
  <c r="H286" i="1"/>
  <c r="G286" i="1"/>
  <c r="M3" i="9"/>
  <c r="H407" i="1"/>
  <c r="G407" i="1"/>
  <c r="F414" i="4"/>
  <c r="C409" i="1"/>
  <c r="H630" i="1"/>
  <c r="G630" i="1"/>
  <c r="H408" i="1"/>
  <c r="F415" i="4"/>
  <c r="C410" i="1"/>
  <c r="H1152" i="1"/>
  <c r="G1152" i="1"/>
  <c r="H287" i="1"/>
  <c r="G287" i="1"/>
  <c r="E642" i="4" l="1"/>
  <c r="F642" i="4" s="1"/>
  <c r="E641" i="4"/>
  <c r="D634" i="1"/>
  <c r="G634" i="1" s="1"/>
  <c r="H633" i="1"/>
  <c r="G633" i="1"/>
  <c r="D645" i="4"/>
  <c r="F641" i="4"/>
  <c r="C635" i="1"/>
  <c r="H410" i="1"/>
  <c r="G410" i="1"/>
  <c r="H409" i="1"/>
  <c r="G409" i="1"/>
  <c r="H634" i="1"/>
  <c r="D646" i="4"/>
  <c r="C636" i="1"/>
  <c r="B276" i="9"/>
  <c r="E275" i="9"/>
  <c r="I8" i="3" s="1"/>
  <c r="D635" i="1" l="1"/>
  <c r="H635" i="1" s="1"/>
  <c r="E645" i="4"/>
  <c r="F645" i="4" s="1"/>
  <c r="E646" i="4"/>
  <c r="D636" i="1"/>
  <c r="H636" i="1" s="1"/>
  <c r="F646" i="4"/>
  <c r="H19" i="3"/>
  <c r="C640" i="1"/>
  <c r="H18" i="3"/>
  <c r="C639" i="1"/>
  <c r="G274" i="9" l="1"/>
  <c r="E274" i="9" s="1"/>
  <c r="B274" i="9" s="1"/>
  <c r="G635" i="1"/>
  <c r="G636" i="1"/>
  <c r="I18" i="3"/>
  <c r="D639" i="1"/>
  <c r="H639" i="1" s="1"/>
  <c r="I19" i="3"/>
  <c r="D640" i="1"/>
  <c r="H640" i="1" s="1"/>
  <c r="G639" i="1" l="1"/>
  <c r="H7" i="3"/>
  <c r="I7" i="3" s="1"/>
  <c r="G640" i="1"/>
  <c r="J3" i="9" l="1"/>
  <c r="M271" i="9" s="1"/>
  <c r="H16" i="9" l="1"/>
  <c r="J5" i="9"/>
  <c r="J11" i="9"/>
  <c r="I5" i="9"/>
  <c r="L16" i="9"/>
  <c r="I6" i="9"/>
  <c r="J8" i="9"/>
  <c r="J9" i="9"/>
  <c r="I17" i="9"/>
  <c r="K7" i="9"/>
  <c r="M16" i="9"/>
  <c r="K8" i="9"/>
  <c r="I11" i="9"/>
  <c r="K13" i="9"/>
  <c r="I12" i="9"/>
  <c r="I7" i="9"/>
  <c r="H15" i="9"/>
  <c r="I8" i="9"/>
  <c r="K11" i="9"/>
  <c r="M15" i="9"/>
  <c r="I9" i="9"/>
  <c r="J6" i="9"/>
  <c r="L15" i="9"/>
  <c r="J17" i="9"/>
  <c r="J13" i="9"/>
  <c r="J7" i="9"/>
  <c r="K9" i="9"/>
  <c r="J12" i="9"/>
  <c r="G17" i="9"/>
  <c r="K10" i="9"/>
  <c r="G16" i="9"/>
  <c r="E16" i="9" s="1"/>
  <c r="K5" i="9"/>
  <c r="E5" i="9" s="1"/>
  <c r="G15" i="9"/>
  <c r="H17" i="9"/>
  <c r="K12" i="9"/>
  <c r="K6" i="9"/>
  <c r="I13" i="9"/>
  <c r="H18" i="9"/>
  <c r="J10" i="9"/>
  <c r="G18" i="9"/>
  <c r="E18" i="9" s="1"/>
  <c r="B18" i="9" s="1"/>
  <c r="L271" i="9"/>
  <c r="F271" i="9" s="1"/>
  <c r="E7" i="9"/>
  <c r="B7" i="9" s="1"/>
  <c r="E15" i="9"/>
  <c r="E11" i="9" l="1"/>
  <c r="B11" i="9" s="1"/>
  <c r="F16" i="9"/>
  <c r="B16" i="9" s="1"/>
  <c r="E17" i="9"/>
  <c r="B17" i="9" s="1"/>
  <c r="E8" i="9"/>
  <c r="B8" i="9" s="1"/>
  <c r="E13" i="9"/>
  <c r="B13" i="9" s="1"/>
  <c r="E9" i="9"/>
  <c r="B9" i="9" s="1"/>
  <c r="F15" i="9"/>
  <c r="B15" i="9" s="1"/>
  <c r="E6" i="9"/>
  <c r="B6" i="9" s="1"/>
  <c r="E10" i="9"/>
  <c r="B10" i="9" s="1"/>
  <c r="E12" i="9"/>
  <c r="B12" i="9" s="1"/>
  <c r="F19" i="9"/>
  <c r="B271" i="9"/>
  <c r="B5" i="9"/>
  <c r="E14" i="9" l="1"/>
  <c r="F14" i="9"/>
  <c r="F3" i="9" s="1"/>
  <c r="E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<sst xmlns="http://schemas.openxmlformats.org/spreadsheetml/2006/main" count="4315" uniqueCount="3395">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</sst>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213850.82</v>
      </c>
      <c r="D2" s="6">
        <f>'PR-RAS'!E6</f>
        <v>360644.29000000004</v>
      </c>
      <c r="E2" s="6">
        <v>0</v>
      </c>
      <c r="F2" s="6">
        <v>0</v>
      </c>
      <c r="G2" s="7">
        <f t="shared" ref="G2:G264" si="0">(B2/1000)*(C2*1+D2*2)</f>
        <v>935.13940000000014</v>
      </c>
      <c r="H2" s="7">
        <f t="shared" ref="H2:H264" si="1">ABS(C2-ROUND(C2,0))+ABS(D2-ROUND(D2,0))</f>
        <v>0.47000000003026798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71260.149999999994</v>
      </c>
      <c r="D3" s="1">
        <f>'PR-RAS'!E7</f>
        <v>102180.4</v>
      </c>
      <c r="E3" s="1">
        <v>0</v>
      </c>
      <c r="F3" s="1">
        <v>0</v>
      </c>
      <c r="G3" s="2">
        <f t="shared" si="0"/>
        <v>551.24189999999987</v>
      </c>
      <c r="H3" s="2">
        <f t="shared" si="1"/>
        <v>0.54999999998835847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68773.909999999989</v>
      </c>
      <c r="D4" s="1">
        <f>'PR-RAS'!E8</f>
        <v>97247.37999999999</v>
      </c>
      <c r="E4" s="1">
        <v>0</v>
      </c>
      <c r="F4" s="1">
        <v>0</v>
      </c>
      <c r="G4" s="2">
        <f t="shared" si="0"/>
        <v>789.80601000000001</v>
      </c>
      <c r="H4" s="2">
        <f t="shared" si="1"/>
        <v>0.47000000000116415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59476.53</v>
      </c>
      <c r="D5" s="1">
        <f>'PR-RAS'!E9</f>
        <v>82344.820000000007</v>
      </c>
      <c r="E5" s="1">
        <v>0</v>
      </c>
      <c r="F5" s="1">
        <v>0</v>
      </c>
      <c r="G5" s="2">
        <f t="shared" si="0"/>
        <v>896.66468000000009</v>
      </c>
      <c r="H5" s="2">
        <f t="shared" si="1"/>
        <v>0.64999999999417923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2783.17</v>
      </c>
      <c r="D6" s="1">
        <f>'PR-RAS'!E10</f>
        <v>7820.81</v>
      </c>
      <c r="E6" s="1">
        <v>0</v>
      </c>
      <c r="F6" s="1">
        <v>0</v>
      </c>
      <c r="G6" s="2">
        <f t="shared" si="0"/>
        <v>92.123950000000008</v>
      </c>
      <c r="H6" s="2">
        <f t="shared" si="1"/>
        <v>0.35999999999967258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1268.46</v>
      </c>
      <c r="D7" s="1">
        <f>'PR-RAS'!E11</f>
        <v>2023.01</v>
      </c>
      <c r="E7" s="1">
        <v>0</v>
      </c>
      <c r="F7" s="1">
        <v>0</v>
      </c>
      <c r="G7" s="2">
        <f t="shared" si="0"/>
        <v>31.886879999999998</v>
      </c>
      <c r="H7" s="2">
        <f t="shared" si="1"/>
        <v>0.47000000000002728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342.99</v>
      </c>
      <c r="D8" s="1">
        <f>'PR-RAS'!E12</f>
        <v>227.18</v>
      </c>
      <c r="E8" s="1">
        <v>0</v>
      </c>
      <c r="F8" s="1">
        <v>0</v>
      </c>
      <c r="G8" s="2">
        <f t="shared" si="0"/>
        <v>5.5814500000000002</v>
      </c>
      <c r="H8" s="2">
        <f t="shared" si="1"/>
        <v>0.18999999999999773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4902.76</v>
      </c>
      <c r="D9" s="1">
        <f>'PR-RAS'!E13</f>
        <v>4902.34</v>
      </c>
      <c r="E9" s="1">
        <v>0</v>
      </c>
      <c r="F9" s="1">
        <v>0</v>
      </c>
      <c r="G9" s="2">
        <f t="shared" si="0"/>
        <v>117.65952</v>
      </c>
      <c r="H9" s="2">
        <f t="shared" si="1"/>
        <v>0.57999999999992724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70.78</v>
      </c>
      <c r="E11" s="1">
        <v>0</v>
      </c>
      <c r="F11" s="1">
        <v>0</v>
      </c>
      <c r="G11" s="2">
        <f t="shared" si="0"/>
        <v>1.4156</v>
      </c>
      <c r="H11" s="2">
        <f t="shared" si="1"/>
        <v>0.21999999999999886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2486.2400000000002</v>
      </c>
      <c r="D19" s="1">
        <f>'PR-RAS'!E23</f>
        <v>4933.0200000000004</v>
      </c>
      <c r="E19" s="1">
        <v>0</v>
      </c>
      <c r="F19" s="1">
        <v>0</v>
      </c>
      <c r="G19" s="2">
        <f t="shared" si="0"/>
        <v>222.34103999999999</v>
      </c>
      <c r="H19" s="2">
        <f t="shared" si="1"/>
        <v>0.26000000000067303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57.88</v>
      </c>
      <c r="D20" s="1">
        <f>'PR-RAS'!E24</f>
        <v>0</v>
      </c>
      <c r="E20" s="1">
        <v>0</v>
      </c>
      <c r="F20" s="1">
        <v>0</v>
      </c>
      <c r="G20" s="2">
        <f t="shared" si="0"/>
        <v>1.09972</v>
      </c>
      <c r="H20" s="2">
        <f t="shared" si="1"/>
        <v>0.11999999999999744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2428.36</v>
      </c>
      <c r="D23" s="1">
        <f>'PR-RAS'!E27</f>
        <v>4933.0200000000004</v>
      </c>
      <c r="E23" s="1">
        <v>0</v>
      </c>
      <c r="F23" s="1">
        <v>0</v>
      </c>
      <c r="G23" s="2">
        <f t="shared" si="0"/>
        <v>270.47680000000003</v>
      </c>
      <c r="H23" s="2">
        <f t="shared" si="1"/>
        <v>0.38000000000056389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112254.8</v>
      </c>
      <c r="D46" s="1">
        <f>'PR-RAS'!E50</f>
        <v>178432.12</v>
      </c>
      <c r="E46" s="1">
        <v>0</v>
      </c>
      <c r="F46" s="1">
        <v>0</v>
      </c>
      <c r="G46" s="2">
        <f t="shared" si="0"/>
        <v>21110.356799999998</v>
      </c>
      <c r="H46" s="2">
        <f t="shared" si="1"/>
        <v>0.319999999992433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112254.8</v>
      </c>
      <c r="D55" s="1">
        <f>'PR-RAS'!E59</f>
        <v>123246.24</v>
      </c>
      <c r="E55" s="1">
        <v>0</v>
      </c>
      <c r="F55" s="1">
        <v>0</v>
      </c>
      <c r="G55" s="2">
        <f t="shared" si="0"/>
        <v>19372.35312</v>
      </c>
      <c r="H55" s="2">
        <f t="shared" si="1"/>
        <v>0.44000000000232831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112254.8</v>
      </c>
      <c r="D56" s="1">
        <f>'PR-RAS'!E60</f>
        <v>123246.24</v>
      </c>
      <c r="E56" s="1">
        <v>0</v>
      </c>
      <c r="F56" s="1">
        <v>0</v>
      </c>
      <c r="G56" s="2">
        <f t="shared" si="0"/>
        <v>19731.100400000003</v>
      </c>
      <c r="H56" s="2">
        <f t="shared" si="1"/>
        <v>0.44000000000232831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55185.880000000005</v>
      </c>
      <c r="E70" s="1">
        <v>0</v>
      </c>
      <c r="F70" s="1">
        <v>0</v>
      </c>
      <c r="G70" s="2">
        <f t="shared" si="0"/>
        <v>7615.6514400000015</v>
      </c>
      <c r="H70" s="2">
        <f t="shared" si="1"/>
        <v>0.11999999999534339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31488.49</v>
      </c>
      <c r="E71" s="1">
        <v>0</v>
      </c>
      <c r="F71" s="1">
        <v>0</v>
      </c>
      <c r="G71" s="2">
        <f t="shared" si="0"/>
        <v>4408.3886000000002</v>
      </c>
      <c r="H71" s="2">
        <f t="shared" si="1"/>
        <v>0.49000000000160071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23697.39</v>
      </c>
      <c r="E72" s="1">
        <v>0</v>
      </c>
      <c r="F72" s="1">
        <v>0</v>
      </c>
      <c r="G72" s="2">
        <f t="shared" si="0"/>
        <v>3365.0293799999995</v>
      </c>
      <c r="H72" s="2">
        <f t="shared" si="1"/>
        <v>0.38999999999941792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4042.94</v>
      </c>
      <c r="D78" s="1">
        <f>'PR-RAS'!E82</f>
        <v>5150.6900000000005</v>
      </c>
      <c r="E78" s="1">
        <v>0</v>
      </c>
      <c r="F78" s="1">
        <v>0</v>
      </c>
      <c r="G78" s="2">
        <f t="shared" si="0"/>
        <v>1104.5126400000001</v>
      </c>
      <c r="H78" s="2">
        <f t="shared" si="1"/>
        <v>0.36999999999943611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0.64</v>
      </c>
      <c r="D79" s="1">
        <f>'PR-RAS'!E83</f>
        <v>159.18</v>
      </c>
      <c r="E79" s="1">
        <v>0</v>
      </c>
      <c r="F79" s="1">
        <v>0</v>
      </c>
      <c r="G79" s="2">
        <f t="shared" si="0"/>
        <v>24.882000000000001</v>
      </c>
      <c r="H79" s="2">
        <f t="shared" si="1"/>
        <v>0.54000000000000681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0.64</v>
      </c>
      <c r="D81" s="1">
        <f>'PR-RAS'!E85</f>
        <v>0</v>
      </c>
      <c r="E81" s="1">
        <v>0</v>
      </c>
      <c r="F81" s="1">
        <v>0</v>
      </c>
      <c r="G81" s="2">
        <f t="shared" si="0"/>
        <v>5.1200000000000002E-2</v>
      </c>
      <c r="H81" s="2">
        <f t="shared" si="1"/>
        <v>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159.18</v>
      </c>
      <c r="E83" s="1">
        <v>0</v>
      </c>
      <c r="F83" s="1">
        <v>0</v>
      </c>
      <c r="G83" s="2">
        <f t="shared" si="0"/>
        <v>26.105520000000002</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4042.3</v>
      </c>
      <c r="D87" s="1">
        <f>'PR-RAS'!E91</f>
        <v>4991.51</v>
      </c>
      <c r="E87" s="1">
        <v>0</v>
      </c>
      <c r="F87" s="1">
        <v>0</v>
      </c>
      <c r="G87" s="2">
        <f t="shared" si="0"/>
        <v>1206.17752</v>
      </c>
      <c r="H87" s="2">
        <f t="shared" si="1"/>
        <v>0.78999999999996362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1334.63</v>
      </c>
      <c r="E88" s="1">
        <v>0</v>
      </c>
      <c r="F88" s="1">
        <v>0</v>
      </c>
      <c r="G88" s="2">
        <f t="shared" si="0"/>
        <v>232.22561999999999</v>
      </c>
      <c r="H88" s="2">
        <f t="shared" si="1"/>
        <v>0.36999999999989086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1850.16</v>
      </c>
      <c r="D89" s="1">
        <f>'PR-RAS'!E93</f>
        <v>1691.88</v>
      </c>
      <c r="E89" s="1">
        <v>0</v>
      </c>
      <c r="F89" s="1">
        <v>0</v>
      </c>
      <c r="G89" s="2">
        <f t="shared" si="0"/>
        <v>460.58495999999997</v>
      </c>
      <c r="H89" s="2">
        <f t="shared" si="1"/>
        <v>0.27999999999997272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2172.23</v>
      </c>
      <c r="D90" s="1">
        <f>'PR-RAS'!E94</f>
        <v>1965</v>
      </c>
      <c r="E90" s="1">
        <v>0</v>
      </c>
      <c r="F90" s="1">
        <v>0</v>
      </c>
      <c r="G90" s="2">
        <f t="shared" si="0"/>
        <v>543.09846999999991</v>
      </c>
      <c r="H90" s="2">
        <f t="shared" si="1"/>
        <v>0.23000000000001819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19.91</v>
      </c>
      <c r="D93" s="1">
        <f>'PR-RAS'!E97</f>
        <v>0</v>
      </c>
      <c r="E93" s="1">
        <v>0</v>
      </c>
      <c r="F93" s="1">
        <v>0</v>
      </c>
      <c r="G93" s="2">
        <f t="shared" si="0"/>
        <v>1.83172</v>
      </c>
      <c r="H93" s="2">
        <f t="shared" si="1"/>
        <v>8.9999999999999858E-2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25945.91</v>
      </c>
      <c r="D102" s="1">
        <f>'PR-RAS'!E106</f>
        <v>74881.08</v>
      </c>
      <c r="E102" s="1">
        <v>0</v>
      </c>
      <c r="F102" s="1">
        <v>0</v>
      </c>
      <c r="G102" s="2">
        <f t="shared" si="0"/>
        <v>17746.515070000001</v>
      </c>
      <c r="H102" s="2">
        <f t="shared" si="1"/>
        <v>0.17000000000189175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675.56</v>
      </c>
      <c r="D103" s="1">
        <f>'PR-RAS'!E107</f>
        <v>675.57</v>
      </c>
      <c r="E103" s="1">
        <v>0</v>
      </c>
      <c r="F103" s="1">
        <v>0</v>
      </c>
      <c r="G103" s="2">
        <f t="shared" si="0"/>
        <v>206.7234</v>
      </c>
      <c r="H103" s="2">
        <f t="shared" si="1"/>
        <v>0.87000000000000455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675.56</v>
      </c>
      <c r="D107" s="1">
        <f>'PR-RAS'!E111</f>
        <v>675.57</v>
      </c>
      <c r="E107" s="1">
        <v>0</v>
      </c>
      <c r="F107" s="1">
        <v>0</v>
      </c>
      <c r="G107" s="2">
        <f t="shared" si="0"/>
        <v>214.83019999999999</v>
      </c>
      <c r="H107" s="2">
        <f t="shared" si="1"/>
        <v>0.87000000000000455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16716.919999999998</v>
      </c>
      <c r="D108" s="1">
        <f>'PR-RAS'!E112</f>
        <v>61247.24</v>
      </c>
      <c r="E108" s="1">
        <v>0</v>
      </c>
      <c r="F108" s="1">
        <v>0</v>
      </c>
      <c r="G108" s="2">
        <f t="shared" si="0"/>
        <v>14895.619799999999</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270.07</v>
      </c>
      <c r="D110" s="1">
        <f>'PR-RAS'!E114</f>
        <v>5.42</v>
      </c>
      <c r="E110" s="1">
        <v>0</v>
      </c>
      <c r="F110" s="1">
        <v>0</v>
      </c>
      <c r="G110" s="2">
        <f t="shared" si="0"/>
        <v>30.619189999999996</v>
      </c>
      <c r="H110" s="2">
        <f t="shared" si="1"/>
        <v>0.48999999999999311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15331.98</v>
      </c>
      <c r="D111" s="1">
        <f>'PR-RAS'!E115</f>
        <v>60848.88</v>
      </c>
      <c r="E111" s="1">
        <v>0</v>
      </c>
      <c r="F111" s="1">
        <v>0</v>
      </c>
      <c r="G111" s="2">
        <f t="shared" si="0"/>
        <v>15073.2714</v>
      </c>
      <c r="H111" s="2">
        <f t="shared" si="1"/>
        <v>0.1400000000030559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1114.8699999999999</v>
      </c>
      <c r="D113" s="1">
        <f>'PR-RAS'!E117</f>
        <v>392.94</v>
      </c>
      <c r="E113" s="1">
        <v>0</v>
      </c>
      <c r="F113" s="1">
        <v>0</v>
      </c>
      <c r="G113" s="2">
        <f t="shared" si="0"/>
        <v>212.88400000000001</v>
      </c>
      <c r="H113" s="2">
        <f t="shared" si="1"/>
        <v>0.19000000000011141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8553.43</v>
      </c>
      <c r="D116" s="1">
        <f>'PR-RAS'!E120</f>
        <v>12958.27</v>
      </c>
      <c r="E116" s="1">
        <v>0</v>
      </c>
      <c r="F116" s="1">
        <v>0</v>
      </c>
      <c r="G116" s="2">
        <f t="shared" si="0"/>
        <v>3964.0465500000005</v>
      </c>
      <c r="H116" s="2">
        <f t="shared" si="1"/>
        <v>0.7000000000007276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44.32</v>
      </c>
      <c r="D117" s="1">
        <f>'PR-RAS'!E121</f>
        <v>0</v>
      </c>
      <c r="E117" s="1">
        <v>0</v>
      </c>
      <c r="F117" s="1">
        <v>0</v>
      </c>
      <c r="G117" s="2">
        <f t="shared" si="0"/>
        <v>5.1411199999999999</v>
      </c>
      <c r="H117" s="2">
        <f t="shared" si="1"/>
        <v>0.32000000000000028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8509.11</v>
      </c>
      <c r="D118" s="1">
        <f>'PR-RAS'!E122</f>
        <v>12958.27</v>
      </c>
      <c r="E118" s="1">
        <v>0</v>
      </c>
      <c r="F118" s="1">
        <v>0</v>
      </c>
      <c r="G118" s="2">
        <f t="shared" si="0"/>
        <v>4027.8010500000005</v>
      </c>
      <c r="H118" s="2">
        <f t="shared" si="1"/>
        <v>0.38000000000101863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347.02</v>
      </c>
      <c r="D120" s="1">
        <f>'PR-RAS'!E124</f>
        <v>0</v>
      </c>
      <c r="E120" s="1">
        <v>0</v>
      </c>
      <c r="F120" s="1">
        <v>0</v>
      </c>
      <c r="G120" s="2">
        <f t="shared" si="0"/>
        <v>41.295379999999994</v>
      </c>
      <c r="H120" s="2">
        <f t="shared" si="1"/>
        <v>1.999999999998181E-2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347.02</v>
      </c>
      <c r="D121" s="1">
        <f>'PR-RAS'!E125</f>
        <v>0</v>
      </c>
      <c r="E121" s="1">
        <v>0</v>
      </c>
      <c r="F121" s="1">
        <v>0</v>
      </c>
      <c r="G121" s="2">
        <f t="shared" si="0"/>
        <v>41.642399999999995</v>
      </c>
      <c r="H121" s="2">
        <f t="shared" si="1"/>
        <v>1.999999999998181E-2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347.02</v>
      </c>
      <c r="D123" s="1">
        <f>'PR-RAS'!E127</f>
        <v>0</v>
      </c>
      <c r="E123" s="1">
        <v>0</v>
      </c>
      <c r="F123" s="1">
        <v>0</v>
      </c>
      <c r="G123" s="2">
        <f t="shared" si="0"/>
        <v>42.336439999999996</v>
      </c>
      <c r="H123" s="2">
        <f t="shared" si="1"/>
        <v>1.999999999998181E-2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140121.35</v>
      </c>
      <c r="D147" s="1">
        <f>'PR-RAS'!E151</f>
        <v>181900.98</v>
      </c>
      <c r="E147" s="1">
        <v>0</v>
      </c>
      <c r="F147" s="1">
        <v>0</v>
      </c>
      <c r="G147" s="2">
        <f t="shared" si="0"/>
        <v>73572.803260000001</v>
      </c>
      <c r="H147" s="2">
        <f t="shared" si="1"/>
        <v>0.36999999999534339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18849.71</v>
      </c>
      <c r="D148" s="1">
        <f>'PR-RAS'!E152</f>
        <v>64047.9</v>
      </c>
      <c r="E148" s="1">
        <v>0</v>
      </c>
      <c r="F148" s="1">
        <v>0</v>
      </c>
      <c r="G148" s="2">
        <f t="shared" si="0"/>
        <v>21600.989969999999</v>
      </c>
      <c r="H148" s="2">
        <f t="shared" si="1"/>
        <v>0.38999999999941792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16180.01</v>
      </c>
      <c r="D149" s="1">
        <f>'PR-RAS'!E153</f>
        <v>54469.66</v>
      </c>
      <c r="E149" s="1">
        <v>0</v>
      </c>
      <c r="F149" s="1">
        <v>0</v>
      </c>
      <c r="G149" s="2">
        <f t="shared" si="0"/>
        <v>18517.66084</v>
      </c>
      <c r="H149" s="2">
        <f t="shared" si="1"/>
        <v>0.34999999999672582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16180.01</v>
      </c>
      <c r="D150" s="1">
        <f>'PR-RAS'!E154</f>
        <v>54469.66</v>
      </c>
      <c r="E150" s="1">
        <v>0</v>
      </c>
      <c r="F150" s="1">
        <v>0</v>
      </c>
      <c r="G150" s="2">
        <f t="shared" si="0"/>
        <v>18642.780169999998</v>
      </c>
      <c r="H150" s="2">
        <f t="shared" si="1"/>
        <v>0.34999999999672582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1412.1</v>
      </c>
      <c r="E154" s="1">
        <v>0</v>
      </c>
      <c r="F154" s="1">
        <v>0</v>
      </c>
      <c r="G154" s="2">
        <f t="shared" si="0"/>
        <v>432.10259999999994</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2669.7</v>
      </c>
      <c r="D155" s="1">
        <f>'PR-RAS'!E159</f>
        <v>8166.14</v>
      </c>
      <c r="E155" s="1">
        <v>0</v>
      </c>
      <c r="F155" s="1">
        <v>0</v>
      </c>
      <c r="G155" s="2">
        <f t="shared" si="0"/>
        <v>2926.30492</v>
      </c>
      <c r="H155" s="2">
        <f t="shared" si="1"/>
        <v>0.44000000000050932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2669.7</v>
      </c>
      <c r="D157" s="1">
        <f>'PR-RAS'!E161</f>
        <v>8166.14</v>
      </c>
      <c r="E157" s="1">
        <v>0</v>
      </c>
      <c r="F157" s="1">
        <v>0</v>
      </c>
      <c r="G157" s="2">
        <f t="shared" si="0"/>
        <v>2964.30888</v>
      </c>
      <c r="H157" s="2">
        <f t="shared" si="1"/>
        <v>0.44000000000050932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61652.229999999996</v>
      </c>
      <c r="D159" s="1">
        <f>'PR-RAS'!E163</f>
        <v>79048.38</v>
      </c>
      <c r="E159" s="1">
        <v>0</v>
      </c>
      <c r="F159" s="1">
        <v>0</v>
      </c>
      <c r="G159" s="2">
        <f t="shared" si="0"/>
        <v>34720.34042</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2158.2600000000002</v>
      </c>
      <c r="D160" s="1">
        <f>'PR-RAS'!E164</f>
        <v>1966.85</v>
      </c>
      <c r="E160" s="1">
        <v>0</v>
      </c>
      <c r="F160" s="1">
        <v>0</v>
      </c>
      <c r="G160" s="2">
        <f t="shared" si="0"/>
        <v>968.62164000000007</v>
      </c>
      <c r="H160" s="2">
        <f t="shared" si="1"/>
        <v>0.41000000000030923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366.71</v>
      </c>
      <c r="D161" s="1">
        <f>'PR-RAS'!E165</f>
        <v>537.79999999999995</v>
      </c>
      <c r="E161" s="1">
        <v>0</v>
      </c>
      <c r="F161" s="1">
        <v>0</v>
      </c>
      <c r="G161" s="2">
        <f t="shared" si="0"/>
        <v>230.7696</v>
      </c>
      <c r="H161" s="2">
        <f t="shared" si="1"/>
        <v>0.49000000000006594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1123.23</v>
      </c>
      <c r="D162" s="1">
        <f>'PR-RAS'!E166</f>
        <v>923.04</v>
      </c>
      <c r="E162" s="1">
        <v>0</v>
      </c>
      <c r="F162" s="1">
        <v>0</v>
      </c>
      <c r="G162" s="2">
        <f t="shared" si="0"/>
        <v>478.05891000000003</v>
      </c>
      <c r="H162" s="2">
        <f t="shared" si="1"/>
        <v>0.26999999999998181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242.55</v>
      </c>
      <c r="D163" s="1">
        <f>'PR-RAS'!E167</f>
        <v>107.84</v>
      </c>
      <c r="E163" s="1">
        <v>0</v>
      </c>
      <c r="F163" s="1">
        <v>0</v>
      </c>
      <c r="G163" s="2">
        <f t="shared" si="0"/>
        <v>74.233260000000001</v>
      </c>
      <c r="H163" s="2">
        <f t="shared" si="1"/>
        <v>0.60999999999998522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425.77</v>
      </c>
      <c r="D164" s="1">
        <f>'PR-RAS'!E168</f>
        <v>398.17</v>
      </c>
      <c r="E164" s="1">
        <v>0</v>
      </c>
      <c r="F164" s="1">
        <v>0</v>
      </c>
      <c r="G164" s="2">
        <f t="shared" si="0"/>
        <v>199.20393000000001</v>
      </c>
      <c r="H164" s="2">
        <f t="shared" si="1"/>
        <v>0.40000000000003411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10680.619999999999</v>
      </c>
      <c r="D165" s="1">
        <f>'PR-RAS'!E169</f>
        <v>18451.560000000001</v>
      </c>
      <c r="E165" s="1">
        <v>0</v>
      </c>
      <c r="F165" s="1">
        <v>0</v>
      </c>
      <c r="G165" s="2">
        <f t="shared" si="0"/>
        <v>7803.7333600000011</v>
      </c>
      <c r="H165" s="2">
        <f t="shared" si="1"/>
        <v>0.81999999999970896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1043.05</v>
      </c>
      <c r="D166" s="1">
        <f>'PR-RAS'!E170</f>
        <v>6358.86</v>
      </c>
      <c r="E166" s="1">
        <v>0</v>
      </c>
      <c r="F166" s="1">
        <v>0</v>
      </c>
      <c r="G166" s="2">
        <f t="shared" si="0"/>
        <v>2270.5270499999997</v>
      </c>
      <c r="H166" s="2">
        <f t="shared" si="1"/>
        <v>0.19000000000028194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9637.57</v>
      </c>
      <c r="D168" s="1">
        <f>'PR-RAS'!E172</f>
        <v>11172.95</v>
      </c>
      <c r="E168" s="1">
        <v>0</v>
      </c>
      <c r="F168" s="1">
        <v>0</v>
      </c>
      <c r="G168" s="2">
        <f t="shared" si="0"/>
        <v>5341.2394900000008</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146.83000000000001</v>
      </c>
      <c r="E169" s="1">
        <v>0</v>
      </c>
      <c r="F169" s="1">
        <v>0</v>
      </c>
      <c r="G169" s="2">
        <f t="shared" si="0"/>
        <v>49.334880000000005</v>
      </c>
      <c r="H169" s="2">
        <f t="shared" si="1"/>
        <v>0.16999999999998749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772.92</v>
      </c>
      <c r="E170" s="1">
        <v>0</v>
      </c>
      <c r="F170" s="1">
        <v>0</v>
      </c>
      <c r="G170" s="2">
        <f t="shared" si="0"/>
        <v>261.24696</v>
      </c>
      <c r="H170" s="2">
        <f t="shared" si="1"/>
        <v>8.0000000000040927E-2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45989.95</v>
      </c>
      <c r="D173" s="1">
        <f>'PR-RAS'!E177</f>
        <v>51069.55</v>
      </c>
      <c r="E173" s="1">
        <v>0</v>
      </c>
      <c r="F173" s="1">
        <v>0</v>
      </c>
      <c r="G173" s="2">
        <f t="shared" si="0"/>
        <v>25478.196599999996</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886.07</v>
      </c>
      <c r="D174" s="1">
        <f>'PR-RAS'!E178</f>
        <v>1027.25</v>
      </c>
      <c r="E174" s="1">
        <v>0</v>
      </c>
      <c r="F174" s="1">
        <v>0</v>
      </c>
      <c r="G174" s="2">
        <f t="shared" si="0"/>
        <v>508.71861000000001</v>
      </c>
      <c r="H174" s="2">
        <f t="shared" si="1"/>
        <v>0.32000000000005002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20078.490000000002</v>
      </c>
      <c r="D175" s="1">
        <f>'PR-RAS'!E179</f>
        <v>28574.52</v>
      </c>
      <c r="E175" s="1">
        <v>0</v>
      </c>
      <c r="F175" s="1">
        <v>0</v>
      </c>
      <c r="G175" s="2">
        <f t="shared" si="0"/>
        <v>13437.590219999998</v>
      </c>
      <c r="H175" s="2">
        <f t="shared" si="1"/>
        <v>0.97000000000116415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3910.74</v>
      </c>
      <c r="D176" s="1">
        <f>'PR-RAS'!E180</f>
        <v>2314.67</v>
      </c>
      <c r="E176" s="1">
        <v>0</v>
      </c>
      <c r="F176" s="1">
        <v>0</v>
      </c>
      <c r="G176" s="2">
        <f t="shared" si="0"/>
        <v>1494.5139999999999</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6420.74</v>
      </c>
      <c r="D177" s="1">
        <f>'PR-RAS'!E181</f>
        <v>6788.86</v>
      </c>
      <c r="E177" s="1">
        <v>0</v>
      </c>
      <c r="F177" s="1">
        <v>0</v>
      </c>
      <c r="G177" s="2">
        <f t="shared" si="0"/>
        <v>3519.7289599999995</v>
      </c>
      <c r="H177" s="2">
        <f t="shared" si="1"/>
        <v>0.4000000000005457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588.96</v>
      </c>
      <c r="D178" s="1">
        <f>'PR-RAS'!E182</f>
        <v>252</v>
      </c>
      <c r="E178" s="1">
        <v>0</v>
      </c>
      <c r="F178" s="1">
        <v>0</v>
      </c>
      <c r="G178" s="2">
        <f t="shared" si="0"/>
        <v>193.45391999999998</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1167.95</v>
      </c>
      <c r="E179" s="1">
        <v>0</v>
      </c>
      <c r="F179" s="1">
        <v>0</v>
      </c>
      <c r="G179" s="2">
        <f t="shared" si="0"/>
        <v>415.79019999999997</v>
      </c>
      <c r="H179" s="2">
        <f t="shared" si="1"/>
        <v>4.9999999999954525E-2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11807.95</v>
      </c>
      <c r="D180" s="1">
        <f>'PR-RAS'!E184</f>
        <v>10217.65</v>
      </c>
      <c r="E180" s="1">
        <v>0</v>
      </c>
      <c r="F180" s="1">
        <v>0</v>
      </c>
      <c r="G180" s="2">
        <f t="shared" si="0"/>
        <v>5771.5417499999994</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1.66</v>
      </c>
      <c r="E181" s="1">
        <v>0</v>
      </c>
      <c r="F181" s="1">
        <v>0</v>
      </c>
      <c r="G181" s="2">
        <f t="shared" si="0"/>
        <v>0.59759999999999991</v>
      </c>
      <c r="H181" s="2">
        <f t="shared" si="1"/>
        <v>0.34000000000000008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2297</v>
      </c>
      <c r="D182" s="1">
        <f>'PR-RAS'!E186</f>
        <v>724.99</v>
      </c>
      <c r="E182" s="1">
        <v>0</v>
      </c>
      <c r="F182" s="1">
        <v>0</v>
      </c>
      <c r="G182" s="2">
        <f t="shared" si="0"/>
        <v>678.20338000000004</v>
      </c>
      <c r="H182" s="2">
        <f t="shared" si="1"/>
        <v>9.9999999999909051E-3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2823.3999999999992</v>
      </c>
      <c r="D184" s="1">
        <f>'PR-RAS'!E188</f>
        <v>7560.42</v>
      </c>
      <c r="E184" s="1">
        <v>0</v>
      </c>
      <c r="F184" s="1">
        <v>0</v>
      </c>
      <c r="G184" s="2">
        <f t="shared" si="0"/>
        <v>3283.7959199999996</v>
      </c>
      <c r="H184" s="2">
        <f t="shared" si="1"/>
        <v>0.81999999999925421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1344.09</v>
      </c>
      <c r="D186" s="1">
        <f>'PR-RAS'!E190</f>
        <v>1214.78</v>
      </c>
      <c r="E186" s="1">
        <v>0</v>
      </c>
      <c r="F186" s="1">
        <v>0</v>
      </c>
      <c r="G186" s="2">
        <f t="shared" si="0"/>
        <v>698.12524999999994</v>
      </c>
      <c r="H186" s="2">
        <f t="shared" si="1"/>
        <v>0.30999999999994543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47.35</v>
      </c>
      <c r="D187" s="1">
        <f>'PR-RAS'!E191</f>
        <v>750.39</v>
      </c>
      <c r="E187" s="1">
        <v>0</v>
      </c>
      <c r="F187" s="1">
        <v>0</v>
      </c>
      <c r="G187" s="2">
        <f t="shared" si="0"/>
        <v>287.95218</v>
      </c>
      <c r="H187" s="2">
        <f t="shared" si="1"/>
        <v>0.73999999999998778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1177.3699999999999</v>
      </c>
      <c r="D188" s="1">
        <f>'PR-RAS'!E192</f>
        <v>0</v>
      </c>
      <c r="E188" s="1">
        <v>0</v>
      </c>
      <c r="F188" s="1">
        <v>0</v>
      </c>
      <c r="G188" s="2">
        <f t="shared" si="0"/>
        <v>220.16818999999998</v>
      </c>
      <c r="H188" s="2">
        <f t="shared" si="1"/>
        <v>0.36999999999989086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51.14</v>
      </c>
      <c r="D189" s="1">
        <f>'PR-RAS'!E193</f>
        <v>5309.16</v>
      </c>
      <c r="E189" s="1">
        <v>0</v>
      </c>
      <c r="F189" s="1">
        <v>0</v>
      </c>
      <c r="G189" s="2">
        <f t="shared" si="0"/>
        <v>2005.8584799999999</v>
      </c>
      <c r="H189" s="2">
        <f t="shared" si="1"/>
        <v>0.29999999999985505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203.45</v>
      </c>
      <c r="D191" s="1">
        <f>'PR-RAS'!E195</f>
        <v>286.08999999999997</v>
      </c>
      <c r="E191" s="1">
        <v>0</v>
      </c>
      <c r="F191" s="1">
        <v>0</v>
      </c>
      <c r="G191" s="2">
        <f t="shared" si="0"/>
        <v>147.36969999999997</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210.96</v>
      </c>
      <c r="D192" s="1">
        <f>'PR-RAS'!E196</f>
        <v>2364.81</v>
      </c>
      <c r="E192" s="1">
        <v>0</v>
      </c>
      <c r="F192" s="1">
        <v>0</v>
      </c>
      <c r="G192" s="2">
        <f t="shared" si="0"/>
        <v>943.65078000000005</v>
      </c>
      <c r="H192" s="2">
        <f t="shared" si="1"/>
        <v>0.23000000000004661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2093.4299999999998</v>
      </c>
      <c r="E198" s="1">
        <v>0</v>
      </c>
      <c r="F198" s="1">
        <v>0</v>
      </c>
      <c r="G198" s="2">
        <f t="shared" si="0"/>
        <v>824.81142</v>
      </c>
      <c r="H198" s="2">
        <f t="shared" si="1"/>
        <v>0.42999999999983629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2093.4299999999998</v>
      </c>
      <c r="E201" s="1">
        <v>0</v>
      </c>
      <c r="F201" s="1">
        <v>0</v>
      </c>
      <c r="G201" s="2">
        <f t="shared" si="0"/>
        <v>837.37199999999996</v>
      </c>
      <c r="H201" s="2">
        <f t="shared" si="1"/>
        <v>0.42999999999983629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210.96</v>
      </c>
      <c r="D206" s="1">
        <f>'PR-RAS'!E210</f>
        <v>271.38</v>
      </c>
      <c r="E206" s="1">
        <v>0</v>
      </c>
      <c r="F206" s="1">
        <v>0</v>
      </c>
      <c r="G206" s="2">
        <f t="shared" si="0"/>
        <v>154.51259999999999</v>
      </c>
      <c r="H206" s="2">
        <f t="shared" si="1"/>
        <v>0.41999999999998749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210.96</v>
      </c>
      <c r="D207" s="1">
        <f>'PR-RAS'!E211</f>
        <v>270.82</v>
      </c>
      <c r="E207" s="1">
        <v>0</v>
      </c>
      <c r="F207" s="1">
        <v>0</v>
      </c>
      <c r="G207" s="2">
        <f t="shared" si="0"/>
        <v>155.03559999999999</v>
      </c>
      <c r="H207" s="2">
        <f t="shared" si="1"/>
        <v>0.21999999999999886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0.56000000000000005</v>
      </c>
      <c r="E209" s="1">
        <v>0</v>
      </c>
      <c r="F209" s="1">
        <v>0</v>
      </c>
      <c r="G209" s="2">
        <f t="shared" si="0"/>
        <v>0.23296</v>
      </c>
      <c r="H209" s="2">
        <f t="shared" si="1"/>
        <v>0.43999999999999995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20326.560000000001</v>
      </c>
      <c r="D220" s="1">
        <f>'PR-RAS'!E224</f>
        <v>8140.92</v>
      </c>
      <c r="E220" s="1">
        <v>0</v>
      </c>
      <c r="F220" s="1">
        <v>0</v>
      </c>
      <c r="G220" s="2">
        <f t="shared" si="0"/>
        <v>8017.2395999999999</v>
      </c>
      <c r="H220" s="2">
        <f t="shared" si="1"/>
        <v>0.51999999999861757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238.3</v>
      </c>
      <c r="E232" s="1">
        <v>0</v>
      </c>
      <c r="F232" s="1">
        <v>0</v>
      </c>
      <c r="G232" s="2">
        <f t="shared" si="0"/>
        <v>110.09460000000001</v>
      </c>
      <c r="H232" s="2">
        <f t="shared" si="1"/>
        <v>0.30000000000001137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238.3</v>
      </c>
      <c r="E233" s="1">
        <v>0</v>
      </c>
      <c r="F233" s="1">
        <v>0</v>
      </c>
      <c r="G233" s="2">
        <f t="shared" si="0"/>
        <v>110.5712</v>
      </c>
      <c r="H233" s="2">
        <f t="shared" si="1"/>
        <v>0.30000000000001137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20326.560000000001</v>
      </c>
      <c r="D236" s="1">
        <f>'PR-RAS'!E240</f>
        <v>7902.62</v>
      </c>
      <c r="E236" s="1">
        <v>0</v>
      </c>
      <c r="F236" s="1">
        <v>0</v>
      </c>
      <c r="G236" s="2">
        <f t="shared" si="0"/>
        <v>8490.973</v>
      </c>
      <c r="H236" s="2">
        <f t="shared" si="1"/>
        <v>0.81999999999879947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20326.560000000001</v>
      </c>
      <c r="D237" s="1">
        <f>'PR-RAS'!E241</f>
        <v>7902.62</v>
      </c>
      <c r="E237" s="1">
        <v>0</v>
      </c>
      <c r="F237" s="1">
        <v>0</v>
      </c>
      <c r="G237" s="2">
        <f t="shared" si="0"/>
        <v>8527.104800000001</v>
      </c>
      <c r="H237" s="2">
        <f t="shared" si="1"/>
        <v>0.81999999999879947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8228.82</v>
      </c>
      <c r="D248" s="1">
        <f>'PR-RAS'!E252</f>
        <v>5429.76</v>
      </c>
      <c r="E248" s="1">
        <v>0</v>
      </c>
      <c r="F248" s="1">
        <v>0</v>
      </c>
      <c r="G248" s="2">
        <f t="shared" si="0"/>
        <v>4714.8199800000002</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8228.82</v>
      </c>
      <c r="D255" s="1">
        <f>'PR-RAS'!E259</f>
        <v>5429.76</v>
      </c>
      <c r="E255" s="1">
        <v>0</v>
      </c>
      <c r="F255" s="1">
        <v>0</v>
      </c>
      <c r="G255" s="2">
        <f t="shared" si="0"/>
        <v>4848.4383600000001</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8228.82</v>
      </c>
      <c r="D256" s="1">
        <f>'PR-RAS'!E260</f>
        <v>5279.76</v>
      </c>
      <c r="E256" s="1">
        <v>0</v>
      </c>
      <c r="F256" s="1">
        <v>0</v>
      </c>
      <c r="G256" s="2">
        <f t="shared" si="0"/>
        <v>4791.0267000000003</v>
      </c>
      <c r="H256" s="2">
        <f t="shared" si="1"/>
        <v>0.42000000000007276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150</v>
      </c>
      <c r="E257" s="1">
        <v>0</v>
      </c>
      <c r="F257" s="1">
        <v>0</v>
      </c>
      <c r="G257" s="2">
        <f t="shared" si="0"/>
        <v>76.8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30853.07</v>
      </c>
      <c r="D259" s="1">
        <f>'PR-RAS'!E263</f>
        <v>22869.21</v>
      </c>
      <c r="E259" s="1">
        <v>0</v>
      </c>
      <c r="F259" s="1">
        <v>0</v>
      </c>
      <c r="G259" s="2">
        <f t="shared" si="0"/>
        <v>19760.60442</v>
      </c>
      <c r="H259" s="2">
        <f t="shared" si="1"/>
        <v>0.27999999999883585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2641.18</v>
      </c>
      <c r="D260" s="1">
        <f>'PR-RAS'!E264</f>
        <v>12869.21</v>
      </c>
      <c r="E260" s="1">
        <v>0</v>
      </c>
      <c r="F260" s="1">
        <v>0</v>
      </c>
      <c r="G260" s="2">
        <f t="shared" si="0"/>
        <v>7350.3163999999997</v>
      </c>
      <c r="H260" s="2">
        <f t="shared" si="1"/>
        <v>0.38999999999896318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2641.18</v>
      </c>
      <c r="D261" s="1">
        <f>'PR-RAS'!E265</f>
        <v>12869.21</v>
      </c>
      <c r="E261" s="1">
        <v>0</v>
      </c>
      <c r="F261" s="1">
        <v>0</v>
      </c>
      <c r="G261" s="2">
        <f t="shared" si="0"/>
        <v>7378.6959999999999</v>
      </c>
      <c r="H261" s="2">
        <f t="shared" si="1"/>
        <v>0.38999999999896318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28211.89</v>
      </c>
      <c r="D264" s="1">
        <f>'PR-RAS'!E268</f>
        <v>10000</v>
      </c>
      <c r="E264" s="1">
        <v>0</v>
      </c>
      <c r="F264" s="1">
        <v>0</v>
      </c>
      <c r="G264" s="2">
        <f t="shared" si="0"/>
        <v>12679.727070000001</v>
      </c>
      <c r="H264" s="2">
        <f t="shared" si="1"/>
        <v>0.11000000000058208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28211.89</v>
      </c>
      <c r="D265" s="1">
        <f>'PR-RAS'!E269</f>
        <v>10000</v>
      </c>
      <c r="E265" s="1">
        <v>0</v>
      </c>
      <c r="F265" s="1">
        <v>0</v>
      </c>
      <c r="G265" s="2">
        <f t="shared" ref="G265:G521" si="8">(B265/1000)*(C265*1+D265*2)</f>
        <v>12727.938960000001</v>
      </c>
      <c r="H265" s="2">
        <f t="shared" ref="H265:H521" si="9">ABS(C265-ROUND(C265,0))+ABS(D265-ROUND(D265,0))</f>
        <v>0.11000000000058208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140121.35</v>
      </c>
      <c r="D285" s="1">
        <f>'PR-RAS'!E289</f>
        <v>181900.98</v>
      </c>
      <c r="E285" s="1">
        <v>0</v>
      </c>
      <c r="F285" s="1">
        <v>0</v>
      </c>
      <c r="G285" s="2">
        <f t="shared" si="8"/>
        <v>143114.22004000001</v>
      </c>
      <c r="H285" s="2">
        <f t="shared" si="9"/>
        <v>0.36999999999534339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73729.47</v>
      </c>
      <c r="D286" s="1">
        <f>'PR-RAS'!E290</f>
        <v>178743.31000000003</v>
      </c>
      <c r="E286" s="1">
        <v>0</v>
      </c>
      <c r="F286" s="1">
        <v>0</v>
      </c>
      <c r="G286" s="2">
        <f t="shared" si="8"/>
        <v>122896.58565000001</v>
      </c>
      <c r="H286" s="2">
        <f t="shared" si="9"/>
        <v>0.78000000002793968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1918316.87</v>
      </c>
      <c r="D288" s="1">
        <f>'PR-RAS'!E292</f>
        <v>2249703.7599999998</v>
      </c>
      <c r="E288" s="1">
        <v>0</v>
      </c>
      <c r="F288" s="1">
        <v>0</v>
      </c>
      <c r="G288" s="2">
        <f t="shared" si="8"/>
        <v>1841886.8999299998</v>
      </c>
      <c r="H288" s="2">
        <f t="shared" si="9"/>
        <v>0.37000000011175871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81561.86</v>
      </c>
      <c r="D290" s="1">
        <f>'PR-RAS'!E294</f>
        <v>21174.390000000003</v>
      </c>
      <c r="E290" s="1">
        <v>0</v>
      </c>
      <c r="F290" s="1">
        <v>0</v>
      </c>
      <c r="G290" s="2">
        <f t="shared" si="8"/>
        <v>35810.174960000004</v>
      </c>
      <c r="H290" s="2">
        <f t="shared" si="9"/>
        <v>0.53000000000247383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103.1</v>
      </c>
      <c r="D291" s="1">
        <f>'PR-RAS'!E295</f>
        <v>2130.58</v>
      </c>
      <c r="E291" s="1">
        <v>0</v>
      </c>
      <c r="F291" s="1">
        <v>0</v>
      </c>
      <c r="G291" s="2">
        <f t="shared" si="8"/>
        <v>1265.6353999999999</v>
      </c>
      <c r="H291" s="2">
        <f t="shared" si="9"/>
        <v>0.52000000000006708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4.67</v>
      </c>
      <c r="E293" s="1">
        <v>0</v>
      </c>
      <c r="F293" s="1">
        <v>0</v>
      </c>
      <c r="G293" s="2">
        <f t="shared" si="8"/>
        <v>2.7272799999999999</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4.67</v>
      </c>
      <c r="E306" s="1">
        <v>0</v>
      </c>
      <c r="F306" s="1">
        <v>0</v>
      </c>
      <c r="G306" s="2">
        <f t="shared" si="8"/>
        <v>2.8487</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4.67</v>
      </c>
      <c r="E307" s="1">
        <v>0</v>
      </c>
      <c r="F307" s="1">
        <v>0</v>
      </c>
      <c r="G307" s="2">
        <f t="shared" si="8"/>
        <v>2.8580399999999999</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4.67</v>
      </c>
      <c r="E308" s="1">
        <v>0</v>
      </c>
      <c r="F308" s="1">
        <v>0</v>
      </c>
      <c r="G308" s="2">
        <f t="shared" si="8"/>
        <v>2.8673799999999998</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41397.5</v>
      </c>
      <c r="D345" s="1">
        <f>'PR-RAS'!E350</f>
        <v>25377.59</v>
      </c>
      <c r="E345" s="1">
        <v>0</v>
      </c>
      <c r="F345" s="1">
        <v>0</v>
      </c>
      <c r="G345" s="2">
        <f t="shared" si="8"/>
        <v>31700.521919999996</v>
      </c>
      <c r="H345" s="2">
        <f t="shared" si="9"/>
        <v>0.90999999999985448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28487.719999999998</v>
      </c>
      <c r="D358" s="1">
        <f>'PR-RAS'!E363</f>
        <v>9001.33</v>
      </c>
      <c r="E358" s="1">
        <v>0</v>
      </c>
      <c r="F358" s="1">
        <v>0</v>
      </c>
      <c r="G358" s="2">
        <f t="shared" si="8"/>
        <v>16597.065659999997</v>
      </c>
      <c r="H358" s="2">
        <f t="shared" si="9"/>
        <v>0.61000000000240107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17364.12</v>
      </c>
      <c r="D359" s="1">
        <f>'PR-RAS'!E364</f>
        <v>970.75</v>
      </c>
      <c r="E359" s="1">
        <v>0</v>
      </c>
      <c r="F359" s="1">
        <v>0</v>
      </c>
      <c r="G359" s="2">
        <f t="shared" si="8"/>
        <v>6911.4119599999995</v>
      </c>
      <c r="H359" s="2">
        <f t="shared" si="9"/>
        <v>0.36999999999898137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325</v>
      </c>
      <c r="E361" s="1">
        <v>0</v>
      </c>
      <c r="F361" s="1">
        <v>0</v>
      </c>
      <c r="G361" s="2">
        <f t="shared" si="8"/>
        <v>234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16368.7</v>
      </c>
      <c r="D362" s="1">
        <f>'PR-RAS'!E367</f>
        <v>0</v>
      </c>
      <c r="E362" s="1">
        <v>0</v>
      </c>
      <c r="F362" s="1">
        <v>0</v>
      </c>
      <c r="G362" s="2">
        <f t="shared" si="8"/>
        <v>5909.1007</v>
      </c>
      <c r="H362" s="2">
        <f t="shared" si="9"/>
        <v>0.2999999999992724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995.42</v>
      </c>
      <c r="D363" s="1">
        <f>'PR-RAS'!E368</f>
        <v>645.75</v>
      </c>
      <c r="E363" s="1">
        <v>0</v>
      </c>
      <c r="F363" s="1">
        <v>0</v>
      </c>
      <c r="G363" s="2">
        <f t="shared" si="8"/>
        <v>827.86504000000002</v>
      </c>
      <c r="H363" s="2">
        <f t="shared" si="9"/>
        <v>0.66999999999995907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8241.66</v>
      </c>
      <c r="D364" s="1">
        <f>'PR-RAS'!E369</f>
        <v>4730.58</v>
      </c>
      <c r="E364" s="1">
        <v>0</v>
      </c>
      <c r="F364" s="1">
        <v>0</v>
      </c>
      <c r="G364" s="2">
        <f t="shared" si="8"/>
        <v>6426.1236599999993</v>
      </c>
      <c r="H364" s="2">
        <f t="shared" si="9"/>
        <v>0.76000000000021828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3000</v>
      </c>
      <c r="E366" s="1">
        <v>0</v>
      </c>
      <c r="F366" s="1">
        <v>0</v>
      </c>
      <c r="G366" s="2">
        <f t="shared" si="8"/>
        <v>2190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5905.47</v>
      </c>
      <c r="D367" s="1">
        <f>'PR-RAS'!E372</f>
        <v>1130.58</v>
      </c>
      <c r="E367" s="1">
        <v>0</v>
      </c>
      <c r="F367" s="1">
        <v>0</v>
      </c>
      <c r="G367" s="2">
        <f t="shared" si="8"/>
        <v>2988.9865799999998</v>
      </c>
      <c r="H367" s="2">
        <f t="shared" si="9"/>
        <v>0.89000000000032742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2336.19</v>
      </c>
      <c r="D371" s="1">
        <f>'PR-RAS'!E376</f>
        <v>600</v>
      </c>
      <c r="E371" s="1">
        <v>0</v>
      </c>
      <c r="F371" s="1">
        <v>0</v>
      </c>
      <c r="G371" s="2">
        <f t="shared" si="8"/>
        <v>1308.3903</v>
      </c>
      <c r="H371" s="2">
        <f t="shared" si="9"/>
        <v>0.19000000000005457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2881.94</v>
      </c>
      <c r="D386" s="1">
        <f>'PR-RAS'!E391</f>
        <v>3300</v>
      </c>
      <c r="E386" s="1">
        <v>0</v>
      </c>
      <c r="F386" s="1">
        <v>0</v>
      </c>
      <c r="G386" s="2">
        <f t="shared" si="8"/>
        <v>3650.5469000000003</v>
      </c>
      <c r="H386" s="2">
        <f t="shared" si="9"/>
        <v>5.999999999994543E-2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2881.94</v>
      </c>
      <c r="D388" s="1">
        <f>'PR-RAS'!E393</f>
        <v>3300</v>
      </c>
      <c r="E388" s="1">
        <v>0</v>
      </c>
      <c r="F388" s="1">
        <v>0</v>
      </c>
      <c r="G388" s="2">
        <f t="shared" si="8"/>
        <v>3669.5107800000005</v>
      </c>
      <c r="H388" s="2">
        <f t="shared" si="9"/>
        <v>5.999999999994543E-2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12909.78</v>
      </c>
      <c r="D397" s="1">
        <f>'PR-RAS'!E402</f>
        <v>16376.26</v>
      </c>
      <c r="E397" s="1">
        <v>0</v>
      </c>
      <c r="F397" s="1">
        <v>0</v>
      </c>
      <c r="G397" s="2">
        <f t="shared" si="8"/>
        <v>18082.270800000002</v>
      </c>
      <c r="H397" s="2">
        <f t="shared" si="9"/>
        <v>0.47999999999956344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12909.78</v>
      </c>
      <c r="D398" s="1">
        <f>'PR-RAS'!E403</f>
        <v>16376.26</v>
      </c>
      <c r="E398" s="1">
        <v>0</v>
      </c>
      <c r="F398" s="1">
        <v>0</v>
      </c>
      <c r="G398" s="2">
        <f t="shared" si="8"/>
        <v>18127.933100000002</v>
      </c>
      <c r="H398" s="2">
        <f t="shared" si="9"/>
        <v>0.47999999999956344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41397.5</v>
      </c>
      <c r="D403" s="1">
        <f>'PR-RAS'!E408</f>
        <v>25372.920000000002</v>
      </c>
      <c r="E403" s="1">
        <v>0</v>
      </c>
      <c r="F403" s="1">
        <v>0</v>
      </c>
      <c r="G403" s="2">
        <f t="shared" si="8"/>
        <v>37041.62268</v>
      </c>
      <c r="H403" s="2">
        <f t="shared" si="9"/>
        <v>0.57999999999810825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2256303.2000000002</v>
      </c>
      <c r="D405" s="1">
        <f>'PR-RAS'!E410</f>
        <v>2640918.6800000002</v>
      </c>
      <c r="E405" s="1">
        <v>0</v>
      </c>
      <c r="F405" s="1">
        <v>0</v>
      </c>
      <c r="G405" s="2">
        <f t="shared" si="8"/>
        <v>3045408.7862400003</v>
      </c>
      <c r="H405" s="2">
        <f t="shared" si="9"/>
        <v>0.52000000001862645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213850.82</v>
      </c>
      <c r="D407" s="1">
        <f>'PR-RAS'!E412</f>
        <v>360648.96000000002</v>
      </c>
      <c r="E407" s="1">
        <v>0</v>
      </c>
      <c r="F407" s="1">
        <v>0</v>
      </c>
      <c r="G407" s="2">
        <f t="shared" si="8"/>
        <v>379670.38844000001</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181518.85</v>
      </c>
      <c r="D408" s="1">
        <f>'PR-RAS'!E413</f>
        <v>207278.57</v>
      </c>
      <c r="E408" s="1">
        <v>0</v>
      </c>
      <c r="F408" s="1">
        <v>0</v>
      </c>
      <c r="G408" s="2">
        <f t="shared" si="8"/>
        <v>242602.92792999998</v>
      </c>
      <c r="H408" s="2">
        <f t="shared" si="9"/>
        <v>0.57999999998719431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32331.97</v>
      </c>
      <c r="D409" s="1">
        <f>'PR-RAS'!E414</f>
        <v>153370.39000000001</v>
      </c>
      <c r="E409" s="1">
        <v>0</v>
      </c>
      <c r="F409" s="1">
        <v>0</v>
      </c>
      <c r="G409" s="2">
        <f t="shared" si="8"/>
        <v>138341.682</v>
      </c>
      <c r="H409" s="2">
        <f t="shared" si="9"/>
        <v>0.42000000001280569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337986.33000000007</v>
      </c>
      <c r="D412" s="1">
        <f>'PR-RAS'!E417</f>
        <v>391214.92000000039</v>
      </c>
      <c r="E412" s="1">
        <v>0</v>
      </c>
      <c r="F412" s="1">
        <v>0</v>
      </c>
      <c r="G412" s="2">
        <f t="shared" si="8"/>
        <v>460491.04587000032</v>
      </c>
      <c r="H412" s="2">
        <f t="shared" si="9"/>
        <v>0.40999999968335032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81561.86</v>
      </c>
      <c r="D413" s="1">
        <f>'PR-RAS'!E418</f>
        <v>21174.390000000003</v>
      </c>
      <c r="E413" s="1">
        <v>0</v>
      </c>
      <c r="F413" s="1">
        <v>0</v>
      </c>
      <c r="G413" s="2">
        <f t="shared" si="8"/>
        <v>51051.183680000002</v>
      </c>
      <c r="H413" s="2">
        <f t="shared" si="9"/>
        <v>0.53000000000247383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36265.06</v>
      </c>
      <c r="D522" s="1">
        <f>'PR-RAS'!E528</f>
        <v>14722.77</v>
      </c>
      <c r="E522" s="1">
        <v>0</v>
      </c>
      <c r="F522" s="1">
        <v>0</v>
      </c>
      <c r="G522" s="2">
        <f t="shared" ref="G522:G809" si="10">(B522/1000)*(C522*1+D522*2)</f>
        <v>34235.222600000001</v>
      </c>
      <c r="H522" s="2">
        <f t="shared" ref="H522:H809" si="11">ABS(C522-ROUND(C522,0))+ABS(D522-ROUND(D522,0))</f>
        <v>0.28999999999723514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36265.06</v>
      </c>
      <c r="D587" s="1">
        <f>'PR-RAS'!E593</f>
        <v>14722.77</v>
      </c>
      <c r="E587" s="1">
        <v>0</v>
      </c>
      <c r="F587" s="1">
        <v>0</v>
      </c>
      <c r="G587" s="2">
        <f t="shared" si="10"/>
        <v>38506.411599999999</v>
      </c>
      <c r="H587" s="2">
        <f t="shared" si="11"/>
        <v>0.28999999999723514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19078.91</v>
      </c>
      <c r="D599" s="1">
        <f>'PR-RAS'!E605</f>
        <v>0</v>
      </c>
      <c r="E599" s="1">
        <v>0</v>
      </c>
      <c r="F599" s="1">
        <v>0</v>
      </c>
      <c r="G599" s="2">
        <f t="shared" si="10"/>
        <v>11409.188179999999</v>
      </c>
      <c r="H599" s="2">
        <f t="shared" si="11"/>
        <v>9.0000000000145519E-2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19078.91</v>
      </c>
      <c r="D600" s="1">
        <f>'PR-RAS'!E606</f>
        <v>0</v>
      </c>
      <c r="E600" s="1">
        <v>0</v>
      </c>
      <c r="F600" s="1">
        <v>0</v>
      </c>
      <c r="G600" s="2">
        <f t="shared" si="10"/>
        <v>11428.267089999999</v>
      </c>
      <c r="H600" s="2">
        <f t="shared" si="11"/>
        <v>9.0000000000145519E-2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17186.150000000001</v>
      </c>
      <c r="D611" s="1">
        <f>'PR-RAS'!E617</f>
        <v>14722.77</v>
      </c>
      <c r="E611" s="1">
        <v>0</v>
      </c>
      <c r="F611" s="1">
        <v>0</v>
      </c>
      <c r="G611" s="2">
        <f t="shared" si="10"/>
        <v>28445.330900000001</v>
      </c>
      <c r="H611" s="2">
        <f t="shared" si="11"/>
        <v>0.38000000000101863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17186.150000000001</v>
      </c>
      <c r="D612" s="1">
        <f>'PR-RAS'!E618</f>
        <v>14722.77</v>
      </c>
      <c r="E612" s="1">
        <v>0</v>
      </c>
      <c r="F612" s="1">
        <v>0</v>
      </c>
      <c r="G612" s="2">
        <f t="shared" si="10"/>
        <v>28491.962589999999</v>
      </c>
      <c r="H612" s="2">
        <f t="shared" si="11"/>
        <v>0.38000000000101863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36265.06</v>
      </c>
      <c r="D630" s="1">
        <f>'PR-RAS'!E636</f>
        <v>14722.77</v>
      </c>
      <c r="E630" s="1">
        <v>0</v>
      </c>
      <c r="F630" s="1">
        <v>0</v>
      </c>
      <c r="G630" s="2">
        <f t="shared" si="10"/>
        <v>41331.967400000001</v>
      </c>
      <c r="H630" s="2">
        <f t="shared" si="11"/>
        <v>0.28999999999723514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460464.18</v>
      </c>
      <c r="D631" s="1">
        <f>'PR-RAS'!E637</f>
        <v>367593.33</v>
      </c>
      <c r="E631" s="1">
        <v>0</v>
      </c>
      <c r="F631" s="1">
        <v>0</v>
      </c>
      <c r="G631" s="2">
        <f t="shared" si="10"/>
        <v>753260.02920000011</v>
      </c>
      <c r="H631" s="2">
        <f t="shared" si="11"/>
        <v>0.51000000000931323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213850.82</v>
      </c>
      <c r="D633" s="1">
        <f>'PR-RAS'!E639</f>
        <v>360648.96000000002</v>
      </c>
      <c r="E633" s="1">
        <v>0</v>
      </c>
      <c r="F633" s="1">
        <v>0</v>
      </c>
      <c r="G633" s="2">
        <f t="shared" si="10"/>
        <v>591014.00367999997</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217783.91</v>
      </c>
      <c r="D634" s="1">
        <f>'PR-RAS'!E640</f>
        <v>222001.34</v>
      </c>
      <c r="E634" s="1">
        <v>0</v>
      </c>
      <c r="F634" s="1">
        <v>0</v>
      </c>
      <c r="G634" s="2">
        <f t="shared" si="10"/>
        <v>418910.91146999999</v>
      </c>
      <c r="H634" s="2">
        <f t="shared" si="11"/>
        <v>0.42999999999301508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138647.62000000002</v>
      </c>
      <c r="E635" s="1">
        <v>0</v>
      </c>
      <c r="F635" s="1">
        <v>0</v>
      </c>
      <c r="G635" s="2">
        <f t="shared" si="10"/>
        <v>175805.18216000003</v>
      </c>
      <c r="H635" s="2">
        <f t="shared" si="11"/>
        <v>0.37999999997555278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3933.0899999999965</v>
      </c>
      <c r="D636" s="1">
        <f>'PR-RAS'!E642</f>
        <v>0</v>
      </c>
      <c r="E636" s="1">
        <v>0</v>
      </c>
      <c r="F636" s="1">
        <v>0</v>
      </c>
      <c r="G636" s="2">
        <f t="shared" si="10"/>
        <v>2497.5121499999977</v>
      </c>
      <c r="H636" s="2">
        <f t="shared" si="11"/>
        <v>8.999999999650754E-2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122477.84999999992</v>
      </c>
      <c r="D637" s="1">
        <f>'PR-RAS'!E643</f>
        <v>0</v>
      </c>
      <c r="E637" s="1">
        <v>0</v>
      </c>
      <c r="F637" s="1">
        <v>0</v>
      </c>
      <c r="G637" s="2">
        <f t="shared" si="10"/>
        <v>77895.912599999952</v>
      </c>
      <c r="H637" s="2">
        <f t="shared" si="11"/>
        <v>0.15000000008149073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23621.590000000375</v>
      </c>
      <c r="E638" s="1">
        <v>0</v>
      </c>
      <c r="F638" s="1">
        <v>0</v>
      </c>
      <c r="G638" s="2">
        <f t="shared" si="10"/>
        <v>30093.905660000477</v>
      </c>
      <c r="H638" s="2">
        <f t="shared" si="11"/>
        <v>0.40999999962514266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118544.75999999992</v>
      </c>
      <c r="D639" s="1">
        <f>'PR-RAS'!E645</f>
        <v>115026.02999999965</v>
      </c>
      <c r="E639" s="1">
        <v>0</v>
      </c>
      <c r="F639" s="1">
        <v>0</v>
      </c>
      <c r="G639" s="2">
        <f t="shared" si="10"/>
        <v>222404.77115999954</v>
      </c>
      <c r="H639" s="2">
        <f t="shared" si="11"/>
        <v>0.26999999972758815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169831.45</v>
      </c>
      <c r="D642" s="1">
        <f>'PR-RAS'!E649</f>
        <v>50838.239999999998</v>
      </c>
      <c r="E642" s="1">
        <v>0</v>
      </c>
      <c r="F642" s="1">
        <v>0</v>
      </c>
      <c r="G642" s="2">
        <f t="shared" si="10"/>
        <v>174036.58313000001</v>
      </c>
      <c r="H642" s="2">
        <f t="shared" si="11"/>
        <v>0.69000000000960426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225144.68</v>
      </c>
      <c r="D643" s="1">
        <f>'PR-RAS'!E650</f>
        <v>488857.17</v>
      </c>
      <c r="E643" s="1">
        <v>0</v>
      </c>
      <c r="F643" s="1">
        <v>0</v>
      </c>
      <c r="G643" s="2">
        <f t="shared" si="10"/>
        <v>772235.49083999998</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240416.29</v>
      </c>
      <c r="D644" s="1">
        <f>'PR-RAS'!E651</f>
        <v>262437.53000000003</v>
      </c>
      <c r="E644" s="1">
        <v>0</v>
      </c>
      <c r="F644" s="1">
        <v>0</v>
      </c>
      <c r="G644" s="2">
        <f t="shared" si="10"/>
        <v>492082.33805000008</v>
      </c>
      <c r="H644" s="2">
        <f t="shared" si="11"/>
        <v>0.7599999999802094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154559.84</v>
      </c>
      <c r="D645" s="1">
        <f>'PR-RAS'!E652</f>
        <v>277257.88</v>
      </c>
      <c r="E645" s="1">
        <v>0</v>
      </c>
      <c r="F645" s="1">
        <v>0</v>
      </c>
      <c r="G645" s="2">
        <f t="shared" si="10"/>
        <v>456644.68640000001</v>
      </c>
      <c r="H645" s="2">
        <f t="shared" si="11"/>
        <v>0.27999999999883585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20</v>
      </c>
      <c r="E646" s="1">
        <v>0</v>
      </c>
      <c r="F646" s="1">
        <v>0</v>
      </c>
      <c r="G646" s="2">
        <f t="shared" si="10"/>
        <v>28.380000000000003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20</v>
      </c>
      <c r="E648" s="1">
        <v>0</v>
      </c>
      <c r="F648" s="1">
        <v>0</v>
      </c>
      <c r="G648" s="2">
        <f t="shared" si="10"/>
        <v>28.468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112254.8</v>
      </c>
      <c r="D654" s="1">
        <f>'PR-RAS'!E661</f>
        <v>123246.24</v>
      </c>
      <c r="E654" s="1">
        <v>0</v>
      </c>
      <c r="F654" s="1">
        <v>0</v>
      </c>
      <c r="G654" s="2">
        <f t="shared" si="10"/>
        <v>234261.97384000002</v>
      </c>
      <c r="H654" s="2">
        <f t="shared" si="11"/>
        <v>0.44000000000232831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31488.49</v>
      </c>
      <c r="E687" s="1">
        <v>0</v>
      </c>
      <c r="F687" s="1">
        <v>0</v>
      </c>
      <c r="G687" s="2">
        <f t="shared" si="10"/>
        <v>43202.208280000006</v>
      </c>
      <c r="H687" s="2">
        <f t="shared" si="11"/>
        <v>0.49000000000160071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23697.39</v>
      </c>
      <c r="E691" s="1">
        <v>0</v>
      </c>
      <c r="F691" s="1">
        <v>0</v>
      </c>
      <c r="G691" s="2">
        <f t="shared" si="10"/>
        <v>32702.398199999996</v>
      </c>
      <c r="H691" s="2">
        <f t="shared" si="11"/>
        <v>0.38999999999941792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1123.23</v>
      </c>
      <c r="D711" s="1">
        <f>'PR-RAS'!E718</f>
        <v>923.04</v>
      </c>
      <c r="E711" s="1">
        <v>0</v>
      </c>
      <c r="F711" s="1">
        <v>0</v>
      </c>
      <c r="G711" s="2">
        <f t="shared" si="10"/>
        <v>2108.2100999999998</v>
      </c>
      <c r="H711" s="2">
        <f t="shared" si="11"/>
        <v>0.26999999999998181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1134.76</v>
      </c>
      <c r="E713" s="1">
        <v>0</v>
      </c>
      <c r="F713" s="1">
        <v>0</v>
      </c>
      <c r="G713" s="2">
        <f t="shared" si="10"/>
        <v>1615.89824</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294.13</v>
      </c>
      <c r="D719" s="1">
        <f>'PR-RAS'!E726</f>
        <v>142.65</v>
      </c>
      <c r="E719" s="1">
        <v>0</v>
      </c>
      <c r="F719" s="1">
        <v>0</v>
      </c>
      <c r="G719" s="2">
        <f t="shared" si="10"/>
        <v>416.03074000000004</v>
      </c>
      <c r="H719" s="2">
        <f t="shared" si="11"/>
        <v>0.47999999999998977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2093.4299999999998</v>
      </c>
      <c r="E735" s="1">
        <v>0</v>
      </c>
      <c r="F735" s="1">
        <v>0</v>
      </c>
      <c r="G735" s="2">
        <f t="shared" si="10"/>
        <v>3073.1552399999996</v>
      </c>
      <c r="H735" s="2">
        <f t="shared" si="11"/>
        <v>0.42999999999983629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265.45</v>
      </c>
      <c r="D809" s="1">
        <f>'PR-RAS'!E816</f>
        <v>500</v>
      </c>
      <c r="E809" s="1">
        <v>0</v>
      </c>
      <c r="F809" s="1">
        <v>0</v>
      </c>
      <c r="G809" s="2">
        <f t="shared" si="10"/>
        <v>1022.4836000000001</v>
      </c>
      <c r="H809" s="2">
        <f t="shared" si="11"/>
        <v>0.44999999999998863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6901.59</v>
      </c>
      <c r="D812" s="1">
        <f>'PR-RAS'!E819</f>
        <v>4381.6000000000004</v>
      </c>
      <c r="E812" s="1">
        <v>0</v>
      </c>
      <c r="F812" s="1">
        <v>0</v>
      </c>
      <c r="G812" s="2">
        <f t="shared" si="18"/>
        <v>12704.144690000001</v>
      </c>
      <c r="H812" s="2">
        <f t="shared" si="19"/>
        <v>0.80999999999949068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1061.78</v>
      </c>
      <c r="D814" s="1">
        <f>'PR-RAS'!E821</f>
        <v>398.16</v>
      </c>
      <c r="E814" s="1">
        <v>0</v>
      </c>
      <c r="F814" s="1">
        <v>0</v>
      </c>
      <c r="G814" s="2">
        <f t="shared" si="18"/>
        <v>1510.6352999999999</v>
      </c>
      <c r="H814" s="2">
        <f t="shared" si="19"/>
        <v>0.3800000000000523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150</v>
      </c>
      <c r="E821" s="1">
        <v>0</v>
      </c>
      <c r="F821" s="1">
        <v>0</v>
      </c>
      <c r="G821" s="2">
        <f t="shared" si="18"/>
        <v>245.99999999999997</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19078.91</v>
      </c>
      <c r="D947" s="1">
        <f>'PR-RAS'!E954</f>
        <v>0</v>
      </c>
      <c r="E947" s="1">
        <v>0</v>
      </c>
      <c r="F947" s="1">
        <v>0</v>
      </c>
      <c r="G947" s="2">
        <f t="shared" si="18"/>
        <v>18048.648859999998</v>
      </c>
      <c r="H947" s="2">
        <f t="shared" si="19"/>
        <v>9.0000000000145519E-2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17186.150000000001</v>
      </c>
      <c r="D961" s="1">
        <f>'PR-RAS'!E968</f>
        <v>14722.77</v>
      </c>
      <c r="E961" s="1">
        <v>0</v>
      </c>
      <c r="F961" s="1">
        <v>0</v>
      </c>
      <c r="G961" s="2">
        <f t="shared" si="18"/>
        <v>44766.422400000003</v>
      </c>
      <c r="H961" s="2">
        <f t="shared" si="19"/>
        <v>0.38000000000101863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590731.89</v>
      </c>
      <c r="D1480" s="6"/>
      <c r="E1480" s="6">
        <v>0</v>
      </c>
      <c r="F1480" s="6">
        <v>0</v>
      </c>
      <c r="G1480" s="7">
        <f t="shared" ref="G1480:G1580" si="34">B1480/1000*C1480</f>
        <v>590.73189000000002</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181789.57</v>
      </c>
      <c r="D1481" s="1">
        <v>0</v>
      </c>
      <c r="E1481" s="1">
        <v>0</v>
      </c>
      <c r="F1481" s="1">
        <v>0</v>
      </c>
      <c r="G1481" s="2">
        <f t="shared" si="34"/>
        <v>363.57914</v>
      </c>
      <c r="H1481" s="2">
        <f t="shared" si="35"/>
        <v>0.42999999999301508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136781.64000000001</v>
      </c>
      <c r="D1483" s="1">
        <v>0</v>
      </c>
      <c r="E1483" s="1">
        <v>0</v>
      </c>
      <c r="F1483" s="1">
        <v>0</v>
      </c>
      <c r="G1483" s="2">
        <f t="shared" si="34"/>
        <v>547.12656000000004</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47302.720000000001</v>
      </c>
      <c r="D1484" s="1">
        <v>0</v>
      </c>
      <c r="E1484" s="1">
        <v>0</v>
      </c>
      <c r="F1484" s="1">
        <v>0</v>
      </c>
      <c r="G1484" s="2">
        <f t="shared" si="34"/>
        <v>236.5136</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78135.59</v>
      </c>
      <c r="D1485" s="1">
        <v>0</v>
      </c>
      <c r="E1485" s="1">
        <v>0</v>
      </c>
      <c r="F1485" s="1">
        <v>0</v>
      </c>
      <c r="G1485" s="2">
        <f t="shared" si="34"/>
        <v>468.81353999999999</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2364.81</v>
      </c>
      <c r="D1486" s="1">
        <v>0</v>
      </c>
      <c r="E1486" s="1">
        <v>0</v>
      </c>
      <c r="F1486" s="1">
        <v>0</v>
      </c>
      <c r="G1486" s="2">
        <f t="shared" si="34"/>
        <v>16.55367</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5429.76</v>
      </c>
      <c r="D1489" s="1">
        <v>0</v>
      </c>
      <c r="E1489" s="1">
        <v>0</v>
      </c>
      <c r="F1489" s="1">
        <v>0</v>
      </c>
      <c r="G1489" s="2">
        <f t="shared" si="34"/>
        <v>54.297600000000003</v>
      </c>
      <c r="H1489" s="2">
        <f t="shared" si="35"/>
        <v>0.23999999999978172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3548.76</v>
      </c>
      <c r="D1491" s="1">
        <v>0</v>
      </c>
      <c r="E1491" s="1">
        <v>0</v>
      </c>
      <c r="F1491" s="1">
        <v>0</v>
      </c>
      <c r="G1491" s="2">
        <f t="shared" si="34"/>
        <v>42.585120000000003</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25377.59</v>
      </c>
      <c r="D1492" s="1">
        <v>0</v>
      </c>
      <c r="E1492" s="1">
        <v>0</v>
      </c>
      <c r="F1492" s="1">
        <v>0</v>
      </c>
      <c r="G1492" s="2">
        <f t="shared" si="34"/>
        <v>329.90866999999997</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19630.34</v>
      </c>
      <c r="D1493" s="1">
        <v>0</v>
      </c>
      <c r="E1493" s="1">
        <v>0</v>
      </c>
      <c r="F1493" s="1">
        <v>0</v>
      </c>
      <c r="G1493" s="2">
        <f t="shared" si="34"/>
        <v>274.82476000000003</v>
      </c>
      <c r="H1493" s="2">
        <f t="shared" si="35"/>
        <v>0.34000000000014552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19630.34</v>
      </c>
      <c r="D1497" s="1">
        <v>0</v>
      </c>
      <c r="E1497" s="1">
        <v>0</v>
      </c>
      <c r="F1497" s="1">
        <v>0</v>
      </c>
      <c r="G1497" s="2">
        <f t="shared" si="34"/>
        <v>353.34611999999998</v>
      </c>
      <c r="H1497" s="2">
        <f t="shared" si="35"/>
        <v>0.34000000000014552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197870.84000000003</v>
      </c>
      <c r="D1499" s="1">
        <v>0</v>
      </c>
      <c r="E1499" s="1">
        <v>0</v>
      </c>
      <c r="F1499" s="1">
        <v>0</v>
      </c>
      <c r="G1499" s="2">
        <f t="shared" si="34"/>
        <v>3957.4168000000004</v>
      </c>
      <c r="H1499" s="2">
        <f t="shared" si="35"/>
        <v>0.15999999997438863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133226.32</v>
      </c>
      <c r="D1501" s="1">
        <v>0</v>
      </c>
      <c r="E1501" s="1">
        <v>0</v>
      </c>
      <c r="F1501" s="1">
        <v>0</v>
      </c>
      <c r="G1501" s="2">
        <f t="shared" si="34"/>
        <v>2930.9790400000002</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33794.300000000003</v>
      </c>
      <c r="D1502" s="1">
        <v>0</v>
      </c>
      <c r="E1502" s="1">
        <v>0</v>
      </c>
      <c r="F1502" s="1">
        <v>0</v>
      </c>
      <c r="G1502" s="2">
        <f t="shared" si="34"/>
        <v>777.26890000000003</v>
      </c>
      <c r="H1502" s="2">
        <f t="shared" si="35"/>
        <v>0.30000000000291038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86045.84</v>
      </c>
      <c r="D1503" s="1">
        <v>0</v>
      </c>
      <c r="E1503" s="1">
        <v>0</v>
      </c>
      <c r="F1503" s="1">
        <v>0</v>
      </c>
      <c r="G1503" s="2">
        <f t="shared" si="34"/>
        <v>2065.10016</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3268.38</v>
      </c>
      <c r="D1504" s="1">
        <v>0</v>
      </c>
      <c r="E1504" s="1">
        <v>0</v>
      </c>
      <c r="F1504" s="1">
        <v>0</v>
      </c>
      <c r="G1504" s="2">
        <f t="shared" si="34"/>
        <v>81.709500000000006</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108.7</v>
      </c>
      <c r="D1506" s="1">
        <v>0</v>
      </c>
      <c r="E1506" s="1">
        <v>0</v>
      </c>
      <c r="F1506" s="1">
        <v>0</v>
      </c>
      <c r="G1506" s="2">
        <f>B1506/1000*C1506</f>
        <v>2.9348999999999998</v>
      </c>
      <c r="H1506" s="2">
        <f>ABS(C1506-ROUND(C1506,0))</f>
        <v>0.29999999999999716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5429.76</v>
      </c>
      <c r="D1507" s="1">
        <v>0</v>
      </c>
      <c r="E1507" s="1">
        <v>0</v>
      </c>
      <c r="F1507" s="1">
        <v>0</v>
      </c>
      <c r="G1507" s="2">
        <f t="shared" si="34"/>
        <v>152.03328000000002</v>
      </c>
      <c r="H1507" s="2">
        <f t="shared" si="35"/>
        <v>0.23999999999978172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4579.34</v>
      </c>
      <c r="D1509" s="1">
        <v>0</v>
      </c>
      <c r="E1509" s="1">
        <v>0</v>
      </c>
      <c r="F1509" s="1">
        <v>0</v>
      </c>
      <c r="G1509" s="2">
        <f t="shared" si="34"/>
        <v>137.3802</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24483.19</v>
      </c>
      <c r="D1510" s="1">
        <v>0</v>
      </c>
      <c r="E1510" s="1">
        <v>0</v>
      </c>
      <c r="F1510" s="1">
        <v>0</v>
      </c>
      <c r="G1510" s="2">
        <f t="shared" si="34"/>
        <v>758.97888999999998</v>
      </c>
      <c r="H1510" s="2">
        <f t="shared" si="35"/>
        <v>0.18999999999869033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40161.33</v>
      </c>
      <c r="D1511" s="1">
        <v>0</v>
      </c>
      <c r="E1511" s="1">
        <v>0</v>
      </c>
      <c r="F1511" s="1">
        <v>0</v>
      </c>
      <c r="G1511" s="2">
        <f t="shared" si="34"/>
        <v>1285.16256</v>
      </c>
      <c r="H1511" s="2">
        <f t="shared" si="35"/>
        <v>0.33000000000174623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40161.33</v>
      </c>
      <c r="D1515" s="1">
        <v>0</v>
      </c>
      <c r="E1515" s="1">
        <v>0</v>
      </c>
      <c r="F1515" s="1">
        <v>0</v>
      </c>
      <c r="G1515" s="2">
        <f t="shared" si="34"/>
        <v>1445.8078799999998</v>
      </c>
      <c r="H1515" s="2">
        <f t="shared" si="35"/>
        <v>0.33000000000174623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574650.61999999988</v>
      </c>
      <c r="D1517" s="1">
        <v>0</v>
      </c>
      <c r="E1517" s="1">
        <v>0</v>
      </c>
      <c r="F1517" s="1">
        <v>0</v>
      </c>
      <c r="G1517" s="2">
        <f t="shared" si="34"/>
        <v>21836.723559999995</v>
      </c>
      <c r="H1517" s="2">
        <f t="shared" si="35"/>
        <v>0.38000000012107193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574650.62</v>
      </c>
      <c r="D1576" s="1">
        <v>0</v>
      </c>
      <c r="E1576" s="1">
        <v>0</v>
      </c>
      <c r="F1576" s="1">
        <v>0</v>
      </c>
      <c r="G1576" s="2">
        <f t="shared" si="34"/>
        <v>55741.110140000004</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70110.47</v>
      </c>
      <c r="D1578" s="1">
        <v>0</v>
      </c>
      <c r="E1578" s="1">
        <v>0</v>
      </c>
      <c r="F1578" s="1">
        <v>0</v>
      </c>
      <c r="G1578" s="2">
        <f t="shared" si="34"/>
        <v>6940.9365300000009</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3580.66</v>
      </c>
      <c r="D1579" s="1">
        <v>0</v>
      </c>
      <c r="E1579" s="1">
        <v>0</v>
      </c>
      <c r="F1579" s="1">
        <v>0</v>
      </c>
      <c r="G1579" s="2">
        <f t="shared" si="34"/>
        <v>358.06600000000003</v>
      </c>
      <c r="H1579" s="2">
        <f t="shared" si="35"/>
        <v>0.34000000000014552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500959.49</v>
      </c>
      <c r="D1580" s="13">
        <v>0</v>
      </c>
      <c r="E1580" s="13">
        <v>0</v>
      </c>
      <c r="F1580" s="13">
        <v>0</v>
      </c>
      <c r="G1580" s="14">
        <f t="shared" si="34"/>
        <v>50596.908490000002</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37164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213850.82</v>
      </c>
      <c r="I16" s="172">
        <f>'PR-RAS'!E6</f>
        <v>360644.29000000004</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140121.35</v>
      </c>
      <c r="I17" s="172">
        <f>'PR-RAS'!E151</f>
        <v>181900.98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118544.75999999992</v>
      </c>
      <c r="I18" s="172">
        <f>'PR-RAS'!E645</f>
        <v>115026.02999999965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590731.89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574650.61999999988</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574650.62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73" zoomScaleNormal="100" workbookViewId="0">
      <selection activeCell="E294" sqref="E2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213850.82</v>
      </c>
      <c r="E6" s="53">
        <f>E7+E44+E50+E82+E106+E124+E133+E139</f>
        <v>360644.29000000004</v>
      </c>
      <c r="F6" s="54">
        <f t="shared" ref="F6:F131" si="0">IF(D6&lt;&gt;0,IF(E6/D6&gt;=100,"&gt;&gt;100",E6/D6*100),"-")</f>
        <v>168.64293061864342</v>
      </c>
    </row>
    <row r="7" spans="1:25" ht="12.75" customHeight="1" x14ac:dyDescent="0.2">
      <c r="A7" s="55">
        <v>61</v>
      </c>
      <c r="B7" s="307" t="s">
        <v>57</v>
      </c>
      <c r="C7" s="52" t="s">
        <v>58</v>
      </c>
      <c r="D7" s="53">
        <f t="shared" ref="D7:E7" si="1">D8+D17+D23+D29+D37+D40</f>
        <v>71260.149999999994</v>
      </c>
      <c r="E7" s="53">
        <f t="shared" si="1"/>
        <v>102180.4</v>
      </c>
      <c r="F7" s="54">
        <f t="shared" si="0"/>
        <v>143.39066083919275</v>
      </c>
    </row>
    <row r="8" spans="1:25" ht="12.75" customHeight="1" x14ac:dyDescent="0.2">
      <c r="A8" s="55">
        <v>611</v>
      </c>
      <c r="B8" s="87" t="s">
        <v>59</v>
      </c>
      <c r="C8" s="52" t="s">
        <v>60</v>
      </c>
      <c r="D8" s="53">
        <f t="shared" ref="D8:E8" si="2">SUM(D9:D14)-D15-D16</f>
        <v>68773.909999999989</v>
      </c>
      <c r="E8" s="53">
        <f t="shared" si="2"/>
        <v>97247.37999999999</v>
      </c>
      <c r="F8" s="54">
        <f t="shared" si="0"/>
        <v>141.40155765463967</v>
      </c>
    </row>
    <row r="9" spans="1:25" ht="12.75" customHeight="1" x14ac:dyDescent="0.2">
      <c r="A9" s="55">
        <v>6111</v>
      </c>
      <c r="B9" s="87" t="s">
        <v>61</v>
      </c>
      <c r="C9" s="52" t="s">
        <v>62</v>
      </c>
      <c r="D9" s="244">
        <v>59476.53</v>
      </c>
      <c r="E9" s="244">
        <v>82344.820000000007</v>
      </c>
      <c r="F9" s="54">
        <f t="shared" si="0"/>
        <v>138.44926729921872</v>
      </c>
    </row>
    <row r="10" spans="1:25" ht="12.75" customHeight="1" x14ac:dyDescent="0.2">
      <c r="A10" s="55">
        <v>6112</v>
      </c>
      <c r="B10" s="87" t="s">
        <v>63</v>
      </c>
      <c r="C10" s="52" t="s">
        <v>64</v>
      </c>
      <c r="D10" s="244">
        <v>2783.17</v>
      </c>
      <c r="E10" s="244">
        <v>7820.81</v>
      </c>
      <c r="F10" s="54">
        <f t="shared" si="0"/>
        <v>281.00367566479952</v>
      </c>
    </row>
    <row r="11" spans="1:25" ht="12.75" customHeight="1" x14ac:dyDescent="0.2">
      <c r="A11" s="55">
        <v>6113</v>
      </c>
      <c r="B11" s="87" t="s">
        <v>65</v>
      </c>
      <c r="C11" s="52" t="s">
        <v>66</v>
      </c>
      <c r="D11" s="244">
        <v>1268.46</v>
      </c>
      <c r="E11" s="244">
        <v>2023.01</v>
      </c>
      <c r="F11" s="54">
        <f t="shared" si="0"/>
        <v>159.48551787206532</v>
      </c>
    </row>
    <row r="12" spans="1:25" ht="12.75" customHeight="1" x14ac:dyDescent="0.2">
      <c r="A12" s="55">
        <v>6114</v>
      </c>
      <c r="B12" s="87" t="s">
        <v>67</v>
      </c>
      <c r="C12" s="52" t="s">
        <v>68</v>
      </c>
      <c r="D12" s="244">
        <v>342.99</v>
      </c>
      <c r="E12" s="244">
        <v>227.18</v>
      </c>
      <c r="F12" s="54">
        <f t="shared" si="0"/>
        <v>66.235167206040984</v>
      </c>
    </row>
    <row r="13" spans="1:25" ht="12.75" customHeight="1" x14ac:dyDescent="0.2">
      <c r="A13" s="55">
        <v>6115</v>
      </c>
      <c r="B13" s="87" t="s">
        <v>69</v>
      </c>
      <c r="C13" s="52" t="s">
        <v>70</v>
      </c>
      <c r="D13" s="244">
        <v>4902.76</v>
      </c>
      <c r="E13" s="244">
        <v>4902.34</v>
      </c>
      <c r="F13" s="54">
        <f t="shared" si="0"/>
        <v>99.991433396699009</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70.78</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2486.2400000000002</v>
      </c>
      <c r="E23" s="53">
        <f t="shared" si="4"/>
        <v>4933.0200000000004</v>
      </c>
      <c r="F23" s="54">
        <f t="shared" si="0"/>
        <v>198.41286440568891</v>
      </c>
    </row>
    <row r="24" spans="1:6" ht="12.75" customHeight="1" x14ac:dyDescent="0.2">
      <c r="A24" s="55">
        <v>6131</v>
      </c>
      <c r="B24" s="87" t="s">
        <v>91</v>
      </c>
      <c r="C24" s="52" t="s">
        <v>92</v>
      </c>
      <c r="D24" s="244">
        <v>57.88</v>
      </c>
      <c r="E24" s="244">
        <v>0</v>
      </c>
      <c r="F24" s="54">
        <f t="shared" si="0"/>
        <v>0</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2428.36</v>
      </c>
      <c r="E27" s="244">
        <v>4933.0200000000004</v>
      </c>
      <c r="F27" s="54">
        <f t="shared" si="0"/>
        <v>203.14203824803573</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112254.8</v>
      </c>
      <c r="E50" s="53">
        <f>E51+E54+E59+E62+E65+E68+E71+E74+E77</f>
        <v>178432.12</v>
      </c>
      <c r="F50" s="54">
        <f t="shared" si="0"/>
        <v>158.95277529335047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112254.8</v>
      </c>
      <c r="E59" s="53">
        <f t="shared" si="12"/>
        <v>123246.24</v>
      </c>
      <c r="F59" s="54">
        <f t="shared" si="0"/>
        <v>109.79151002896981</v>
      </c>
    </row>
    <row r="60" spans="1:6" ht="24" x14ac:dyDescent="0.2">
      <c r="A60" s="55">
        <v>6331</v>
      </c>
      <c r="B60" s="88" t="s">
        <v>163</v>
      </c>
      <c r="C60" s="52" t="s">
        <v>164</v>
      </c>
      <c r="D60" s="244">
        <v>112254.8</v>
      </c>
      <c r="E60" s="244">
        <v>123246.24</v>
      </c>
      <c r="F60" s="54">
        <f t="shared" si="0"/>
        <v>109.79151002896981</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55185.880000000005</v>
      </c>
      <c r="F74" s="54" t="str">
        <f t="shared" si="0"/>
        <v>-</v>
      </c>
    </row>
    <row r="75" spans="1:6" ht="12.75" customHeight="1" x14ac:dyDescent="0.2">
      <c r="A75" s="55" t="s">
        <v>193</v>
      </c>
      <c r="B75" s="87" t="s">
        <v>194</v>
      </c>
      <c r="C75" s="52" t="s">
        <v>193</v>
      </c>
      <c r="D75" s="244">
        <v>0</v>
      </c>
      <c r="E75" s="244">
        <v>31488.49</v>
      </c>
      <c r="F75" s="54" t="str">
        <f t="shared" si="0"/>
        <v>-</v>
      </c>
    </row>
    <row r="76" spans="1:6" ht="12.75" customHeight="1" x14ac:dyDescent="0.2">
      <c r="A76" s="55" t="s">
        <v>195</v>
      </c>
      <c r="B76" s="87" t="s">
        <v>196</v>
      </c>
      <c r="C76" s="52" t="s">
        <v>195</v>
      </c>
      <c r="D76" s="244">
        <v>0</v>
      </c>
      <c r="E76" s="244">
        <v>23697.39</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4042.94</v>
      </c>
      <c r="E82" s="53">
        <f t="shared" si="19"/>
        <v>5150.6900000000005</v>
      </c>
      <c r="F82" s="54">
        <f t="shared" si="0"/>
        <v>127.39961513156268</v>
      </c>
    </row>
    <row r="83" spans="1:6" ht="12.75" customHeight="1" x14ac:dyDescent="0.2">
      <c r="A83" s="55">
        <v>641</v>
      </c>
      <c r="B83" s="87" t="s">
        <v>209</v>
      </c>
      <c r="C83" s="52" t="s">
        <v>210</v>
      </c>
      <c r="D83" s="53">
        <f t="shared" ref="D83:E83" si="20">SUM(D84:D90)</f>
        <v>0.64</v>
      </c>
      <c r="E83" s="53">
        <f t="shared" si="20"/>
        <v>159.18</v>
      </c>
      <c r="F83" s="54" t="str">
        <f t="shared" si="0"/>
        <v>&gt;&gt;100</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0.64</v>
      </c>
      <c r="E85" s="244">
        <v>0</v>
      </c>
      <c r="F85" s="54">
        <f t="shared" si="0"/>
        <v>0</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159.18</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4042.3</v>
      </c>
      <c r="E91" s="53">
        <f t="shared" si="21"/>
        <v>4991.51</v>
      </c>
      <c r="F91" s="54">
        <f t="shared" si="0"/>
        <v>123.48192860500211</v>
      </c>
    </row>
    <row r="92" spans="1:6" ht="12.75" customHeight="1" x14ac:dyDescent="0.2">
      <c r="A92" s="55">
        <v>6421</v>
      </c>
      <c r="B92" s="87" t="s">
        <v>227</v>
      </c>
      <c r="C92" s="52" t="s">
        <v>228</v>
      </c>
      <c r="D92" s="244">
        <v>0</v>
      </c>
      <c r="E92" s="244">
        <v>1334.63</v>
      </c>
      <c r="F92" s="54" t="str">
        <f t="shared" si="0"/>
        <v>-</v>
      </c>
    </row>
    <row r="93" spans="1:6" ht="12.75" customHeight="1" x14ac:dyDescent="0.2">
      <c r="A93" s="55">
        <v>6422</v>
      </c>
      <c r="B93" s="87" t="s">
        <v>229</v>
      </c>
      <c r="C93" s="52" t="s">
        <v>230</v>
      </c>
      <c r="D93" s="244">
        <v>1850.16</v>
      </c>
      <c r="E93" s="244">
        <v>1691.88</v>
      </c>
      <c r="F93" s="54">
        <f t="shared" si="0"/>
        <v>91.445064210662864</v>
      </c>
    </row>
    <row r="94" spans="1:6" ht="12.75" customHeight="1" x14ac:dyDescent="0.2">
      <c r="A94" s="55">
        <v>6423</v>
      </c>
      <c r="B94" s="87" t="s">
        <v>231</v>
      </c>
      <c r="C94" s="52" t="s">
        <v>232</v>
      </c>
      <c r="D94" s="244">
        <v>2172.23</v>
      </c>
      <c r="E94" s="244">
        <v>1965</v>
      </c>
      <c r="F94" s="54">
        <f t="shared" si="0"/>
        <v>90.460034158445467</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19.91</v>
      </c>
      <c r="E97" s="244">
        <v>0</v>
      </c>
      <c r="F97" s="54">
        <f t="shared" si="0"/>
        <v>0</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25945.91</v>
      </c>
      <c r="E106" s="53">
        <f t="shared" si="23"/>
        <v>74881.08</v>
      </c>
      <c r="F106" s="54">
        <f t="shared" si="0"/>
        <v>288.60456233757071</v>
      </c>
    </row>
    <row r="107" spans="1:6" ht="12.75" customHeight="1" x14ac:dyDescent="0.2">
      <c r="A107" s="55">
        <v>651</v>
      </c>
      <c r="B107" s="87" t="s">
        <v>257</v>
      </c>
      <c r="C107" s="52" t="s">
        <v>258</v>
      </c>
      <c r="D107" s="53">
        <f t="shared" ref="D107:E107" si="24">SUM(D108:D111)</f>
        <v>675.56</v>
      </c>
      <c r="E107" s="53">
        <f t="shared" si="24"/>
        <v>675.57</v>
      </c>
      <c r="F107" s="54">
        <f t="shared" si="0"/>
        <v>100.0014802534194</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675.56</v>
      </c>
      <c r="E111" s="244">
        <v>675.57</v>
      </c>
      <c r="F111" s="54">
        <f t="shared" si="0"/>
        <v>100.0014802534194</v>
      </c>
    </row>
    <row r="112" spans="1:6" ht="12.75" customHeight="1" x14ac:dyDescent="0.2">
      <c r="A112" s="55">
        <v>652</v>
      </c>
      <c r="B112" s="87" t="s">
        <v>267</v>
      </c>
      <c r="C112" s="52" t="s">
        <v>268</v>
      </c>
      <c r="D112" s="53">
        <f t="shared" ref="D112:E112" si="25">SUM(D113:D119)</f>
        <v>16716.919999999998</v>
      </c>
      <c r="E112" s="53">
        <f t="shared" si="25"/>
        <v>61247.24</v>
      </c>
      <c r="F112" s="54">
        <f t="shared" si="0"/>
        <v>366.37873483871431</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270.07</v>
      </c>
      <c r="E114" s="244">
        <v>5.42</v>
      </c>
      <c r="F114" s="54">
        <f t="shared" si="0"/>
        <v>2.0068871033435776</v>
      </c>
    </row>
    <row r="115" spans="1:6" ht="12.75" customHeight="1" x14ac:dyDescent="0.2">
      <c r="A115" s="55">
        <v>6524</v>
      </c>
      <c r="B115" s="87" t="s">
        <v>273</v>
      </c>
      <c r="C115" s="52" t="s">
        <v>274</v>
      </c>
      <c r="D115" s="244">
        <v>15331.98</v>
      </c>
      <c r="E115" s="244">
        <v>60848.88</v>
      </c>
      <c r="F115" s="54">
        <f t="shared" si="0"/>
        <v>396.87555032031088</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1114.8699999999999</v>
      </c>
      <c r="E117" s="244">
        <v>392.94</v>
      </c>
      <c r="F117" s="54">
        <f t="shared" si="0"/>
        <v>35.245364930440324</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8553.43</v>
      </c>
      <c r="E120" s="53">
        <f t="shared" si="26"/>
        <v>12958.27</v>
      </c>
      <c r="F120" s="54">
        <f t="shared" si="0"/>
        <v>151.49793708488875</v>
      </c>
    </row>
    <row r="121" spans="1:6" ht="12.75" customHeight="1" x14ac:dyDescent="0.2">
      <c r="A121" s="55">
        <v>6531</v>
      </c>
      <c r="B121" s="87" t="s">
        <v>285</v>
      </c>
      <c r="C121" s="52" t="s">
        <v>286</v>
      </c>
      <c r="D121" s="244">
        <v>44.32</v>
      </c>
      <c r="E121" s="244">
        <v>0</v>
      </c>
      <c r="F121" s="54">
        <f t="shared" si="0"/>
        <v>0</v>
      </c>
    </row>
    <row r="122" spans="1:6" ht="12.75" customHeight="1" x14ac:dyDescent="0.2">
      <c r="A122" s="55">
        <v>6532</v>
      </c>
      <c r="B122" s="87" t="s">
        <v>287</v>
      </c>
      <c r="C122" s="52" t="s">
        <v>288</v>
      </c>
      <c r="D122" s="244">
        <v>8509.11</v>
      </c>
      <c r="E122" s="244">
        <v>12958.27</v>
      </c>
      <c r="F122" s="54">
        <f t="shared" si="0"/>
        <v>152.28701944151621</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347.02</v>
      </c>
      <c r="E124" s="53">
        <f t="shared" si="27"/>
        <v>0</v>
      </c>
      <c r="F124" s="54">
        <f t="shared" si="0"/>
        <v>0</v>
      </c>
    </row>
    <row r="125" spans="1:6" ht="12.75" customHeight="1" x14ac:dyDescent="0.2">
      <c r="A125" s="55">
        <v>661</v>
      </c>
      <c r="B125" s="88" t="s">
        <v>293</v>
      </c>
      <c r="C125" s="52" t="s">
        <v>294</v>
      </c>
      <c r="D125" s="53">
        <f t="shared" ref="D125:E125" si="28">SUM(D126:D127)</f>
        <v>347.02</v>
      </c>
      <c r="E125" s="53">
        <f t="shared" si="28"/>
        <v>0</v>
      </c>
      <c r="F125" s="54">
        <f t="shared" si="0"/>
        <v>0</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347.02</v>
      </c>
      <c r="E127" s="244">
        <v>0</v>
      </c>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140121.35</v>
      </c>
      <c r="E151" s="53">
        <f t="shared" si="35"/>
        <v>181900.98</v>
      </c>
      <c r="F151" s="54">
        <f t="shared" si="31"/>
        <v>129.81674812582094</v>
      </c>
    </row>
    <row r="152" spans="1:6" ht="12.75" customHeight="1" x14ac:dyDescent="0.2">
      <c r="A152" s="55">
        <v>31</v>
      </c>
      <c r="B152" s="87" t="s">
        <v>346</v>
      </c>
      <c r="C152" s="52" t="s">
        <v>347</v>
      </c>
      <c r="D152" s="53">
        <f t="shared" ref="D152:E152" si="36">D153+D158+D159</f>
        <v>18849.71</v>
      </c>
      <c r="E152" s="53">
        <f t="shared" si="36"/>
        <v>64047.9</v>
      </c>
      <c r="F152" s="54">
        <f t="shared" si="31"/>
        <v>339.78188523855277</v>
      </c>
    </row>
    <row r="153" spans="1:6" ht="12.75" customHeight="1" x14ac:dyDescent="0.2">
      <c r="A153" s="55">
        <v>311</v>
      </c>
      <c r="B153" s="87" t="s">
        <v>348</v>
      </c>
      <c r="C153" s="52" t="s">
        <v>349</v>
      </c>
      <c r="D153" s="53">
        <f t="shared" ref="D153:E153" si="37">SUM(D154:D157)</f>
        <v>16180.01</v>
      </c>
      <c r="E153" s="53">
        <f t="shared" si="37"/>
        <v>54469.66</v>
      </c>
      <c r="F153" s="54">
        <f t="shared" si="31"/>
        <v>336.64787599018791</v>
      </c>
    </row>
    <row r="154" spans="1:6" ht="12.75" customHeight="1" x14ac:dyDescent="0.2">
      <c r="A154" s="55">
        <v>3111</v>
      </c>
      <c r="B154" s="87" t="s">
        <v>350</v>
      </c>
      <c r="C154" s="52" t="s">
        <v>351</v>
      </c>
      <c r="D154" s="244">
        <v>16180.01</v>
      </c>
      <c r="E154" s="244">
        <v>54469.66</v>
      </c>
      <c r="F154" s="54">
        <f t="shared" si="31"/>
        <v>336.64787599018791</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0</v>
      </c>
      <c r="E158" s="244">
        <v>1412.1</v>
      </c>
      <c r="F158" s="54" t="str">
        <f t="shared" si="31"/>
        <v>-</v>
      </c>
    </row>
    <row r="159" spans="1:6" ht="12.75" customHeight="1" x14ac:dyDescent="0.2">
      <c r="A159" s="55">
        <v>313</v>
      </c>
      <c r="B159" s="87" t="s">
        <v>360</v>
      </c>
      <c r="C159" s="52" t="s">
        <v>361</v>
      </c>
      <c r="D159" s="53">
        <f t="shared" ref="D159:E159" si="38">SUM(D160:D162)</f>
        <v>2669.7</v>
      </c>
      <c r="E159" s="53">
        <f t="shared" si="38"/>
        <v>8166.14</v>
      </c>
      <c r="F159" s="54">
        <f t="shared" si="31"/>
        <v>305.88230887365626</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2669.7</v>
      </c>
      <c r="E161" s="244">
        <v>8166.14</v>
      </c>
      <c r="F161" s="54">
        <f t="shared" si="31"/>
        <v>305.88230887365626</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61652.229999999996</v>
      </c>
      <c r="E163" s="53">
        <f t="shared" si="39"/>
        <v>79048.38</v>
      </c>
      <c r="F163" s="54">
        <f t="shared" si="31"/>
        <v>128.21657870283039</v>
      </c>
    </row>
    <row r="164" spans="1:6" ht="12.75" customHeight="1" x14ac:dyDescent="0.2">
      <c r="A164" s="55">
        <v>321</v>
      </c>
      <c r="B164" s="87" t="s">
        <v>369</v>
      </c>
      <c r="C164" s="52" t="s">
        <v>370</v>
      </c>
      <c r="D164" s="53">
        <f t="shared" ref="D164:E164" si="40">SUM(D165:D168)</f>
        <v>2158.2600000000002</v>
      </c>
      <c r="E164" s="53">
        <f t="shared" si="40"/>
        <v>1966.85</v>
      </c>
      <c r="F164" s="54">
        <f t="shared" si="31"/>
        <v>91.131281680613071</v>
      </c>
    </row>
    <row r="165" spans="1:6" ht="12.75" customHeight="1" x14ac:dyDescent="0.2">
      <c r="A165" s="55">
        <v>3211</v>
      </c>
      <c r="B165" s="87" t="s">
        <v>371</v>
      </c>
      <c r="C165" s="52" t="s">
        <v>372</v>
      </c>
      <c r="D165" s="244">
        <v>366.71</v>
      </c>
      <c r="E165" s="244">
        <v>537.79999999999995</v>
      </c>
      <c r="F165" s="54">
        <f t="shared" si="31"/>
        <v>146.65539527146791</v>
      </c>
    </row>
    <row r="166" spans="1:6" ht="12.75" customHeight="1" x14ac:dyDescent="0.2">
      <c r="A166" s="55">
        <v>3212</v>
      </c>
      <c r="B166" s="87" t="s">
        <v>373</v>
      </c>
      <c r="C166" s="52" t="s">
        <v>374</v>
      </c>
      <c r="D166" s="244">
        <v>1123.23</v>
      </c>
      <c r="E166" s="244">
        <v>923.04</v>
      </c>
      <c r="F166" s="54">
        <f t="shared" si="31"/>
        <v>82.177292273176462</v>
      </c>
    </row>
    <row r="167" spans="1:6" ht="12.75" customHeight="1" x14ac:dyDescent="0.2">
      <c r="A167" s="55">
        <v>3213</v>
      </c>
      <c r="B167" s="87" t="s">
        <v>375</v>
      </c>
      <c r="C167" s="52" t="s">
        <v>376</v>
      </c>
      <c r="D167" s="244">
        <v>242.55</v>
      </c>
      <c r="E167" s="244">
        <v>107.84</v>
      </c>
      <c r="F167" s="54">
        <f t="shared" si="31"/>
        <v>44.460935889507319</v>
      </c>
    </row>
    <row r="168" spans="1:6" ht="12.75" customHeight="1" x14ac:dyDescent="0.2">
      <c r="A168" s="55">
        <v>3214</v>
      </c>
      <c r="B168" s="87" t="s">
        <v>377</v>
      </c>
      <c r="C168" s="52" t="s">
        <v>378</v>
      </c>
      <c r="D168" s="244">
        <v>425.77</v>
      </c>
      <c r="E168" s="244">
        <v>398.17</v>
      </c>
      <c r="F168" s="54">
        <f t="shared" si="31"/>
        <v>93.517626887756307</v>
      </c>
    </row>
    <row r="169" spans="1:6" ht="12.75" customHeight="1" x14ac:dyDescent="0.2">
      <c r="A169" s="55">
        <v>322</v>
      </c>
      <c r="B169" s="87" t="s">
        <v>379</v>
      </c>
      <c r="C169" s="52" t="s">
        <v>380</v>
      </c>
      <c r="D169" s="53">
        <f t="shared" ref="D169:E169" si="41">SUM(D170:D176)</f>
        <v>10680.619999999999</v>
      </c>
      <c r="E169" s="53">
        <f t="shared" si="41"/>
        <v>18451.560000000001</v>
      </c>
      <c r="F169" s="54">
        <f t="shared" si="31"/>
        <v>172.75738674346624</v>
      </c>
    </row>
    <row r="170" spans="1:6" ht="12.75" customHeight="1" x14ac:dyDescent="0.2">
      <c r="A170" s="55">
        <v>3221</v>
      </c>
      <c r="B170" s="87" t="s">
        <v>381</v>
      </c>
      <c r="C170" s="52" t="s">
        <v>382</v>
      </c>
      <c r="D170" s="244">
        <v>1043.05</v>
      </c>
      <c r="E170" s="244">
        <v>6358.86</v>
      </c>
      <c r="F170" s="54">
        <f t="shared" si="31"/>
        <v>609.64095680935714</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9637.57</v>
      </c>
      <c r="E172" s="244">
        <v>11172.95</v>
      </c>
      <c r="F172" s="54">
        <f t="shared" si="31"/>
        <v>115.93119427407532</v>
      </c>
    </row>
    <row r="173" spans="1:6" ht="12.75" customHeight="1" x14ac:dyDescent="0.2">
      <c r="A173" s="55">
        <v>3224</v>
      </c>
      <c r="B173" s="87" t="s">
        <v>387</v>
      </c>
      <c r="C173" s="52" t="s">
        <v>388</v>
      </c>
      <c r="D173" s="244">
        <v>0</v>
      </c>
      <c r="E173" s="244">
        <v>146.83000000000001</v>
      </c>
      <c r="F173" s="54" t="str">
        <f t="shared" si="31"/>
        <v>-</v>
      </c>
    </row>
    <row r="174" spans="1:6" ht="12.75" customHeight="1" x14ac:dyDescent="0.2">
      <c r="A174" s="55">
        <v>3225</v>
      </c>
      <c r="B174" s="87" t="s">
        <v>389</v>
      </c>
      <c r="C174" s="52" t="s">
        <v>390</v>
      </c>
      <c r="D174" s="244">
        <v>0</v>
      </c>
      <c r="E174" s="244">
        <v>772.92</v>
      </c>
      <c r="F174" s="54" t="str">
        <f t="shared" si="31"/>
        <v>-</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0</v>
      </c>
      <c r="F176" s="54" t="str">
        <f t="shared" si="31"/>
        <v>-</v>
      </c>
    </row>
    <row r="177" spans="1:6" ht="12.75" customHeight="1" x14ac:dyDescent="0.2">
      <c r="A177" s="55">
        <v>323</v>
      </c>
      <c r="B177" s="87" t="s">
        <v>395</v>
      </c>
      <c r="C177" s="52" t="s">
        <v>396</v>
      </c>
      <c r="D177" s="53">
        <f t="shared" ref="D177:E177" si="42">SUM(D178:D186)</f>
        <v>45989.95</v>
      </c>
      <c r="E177" s="53">
        <f t="shared" si="42"/>
        <v>51069.55</v>
      </c>
      <c r="F177" s="54">
        <f t="shared" si="31"/>
        <v>111.04502179280476</v>
      </c>
    </row>
    <row r="178" spans="1:6" ht="12.75" customHeight="1" x14ac:dyDescent="0.2">
      <c r="A178" s="55">
        <v>3231</v>
      </c>
      <c r="B178" s="87" t="s">
        <v>397</v>
      </c>
      <c r="C178" s="52" t="s">
        <v>398</v>
      </c>
      <c r="D178" s="244">
        <v>886.07</v>
      </c>
      <c r="E178" s="244">
        <v>1027.25</v>
      </c>
      <c r="F178" s="54">
        <f t="shared" si="31"/>
        <v>115.93327840915502</v>
      </c>
    </row>
    <row r="179" spans="1:6" ht="12.75" customHeight="1" x14ac:dyDescent="0.2">
      <c r="A179" s="55">
        <v>3232</v>
      </c>
      <c r="B179" s="87" t="s">
        <v>399</v>
      </c>
      <c r="C179" s="52" t="s">
        <v>400</v>
      </c>
      <c r="D179" s="244">
        <v>20078.490000000002</v>
      </c>
      <c r="E179" s="244">
        <v>28574.52</v>
      </c>
      <c r="F179" s="54">
        <f t="shared" si="31"/>
        <v>142.31408836023027</v>
      </c>
    </row>
    <row r="180" spans="1:6" ht="12.75" customHeight="1" x14ac:dyDescent="0.2">
      <c r="A180" s="55">
        <v>3233</v>
      </c>
      <c r="B180" s="87" t="s">
        <v>401</v>
      </c>
      <c r="C180" s="52" t="s">
        <v>402</v>
      </c>
      <c r="D180" s="244">
        <v>3910.74</v>
      </c>
      <c r="E180" s="244">
        <v>2314.67</v>
      </c>
      <c r="F180" s="54">
        <f t="shared" si="31"/>
        <v>59.187519497588696</v>
      </c>
    </row>
    <row r="181" spans="1:6" ht="12.75" customHeight="1" x14ac:dyDescent="0.2">
      <c r="A181" s="55">
        <v>3234</v>
      </c>
      <c r="B181" s="87" t="s">
        <v>403</v>
      </c>
      <c r="C181" s="52" t="s">
        <v>404</v>
      </c>
      <c r="D181" s="244">
        <v>6420.74</v>
      </c>
      <c r="E181" s="244">
        <v>6788.86</v>
      </c>
      <c r="F181" s="54">
        <f t="shared" si="31"/>
        <v>105.73329553914346</v>
      </c>
    </row>
    <row r="182" spans="1:6" ht="12.75" customHeight="1" x14ac:dyDescent="0.2">
      <c r="A182" s="55">
        <v>3235</v>
      </c>
      <c r="B182" s="87" t="s">
        <v>405</v>
      </c>
      <c r="C182" s="52" t="s">
        <v>406</v>
      </c>
      <c r="D182" s="244">
        <v>588.96</v>
      </c>
      <c r="E182" s="244">
        <v>252</v>
      </c>
      <c r="F182" s="54">
        <f t="shared" si="31"/>
        <v>42.787286063569681</v>
      </c>
    </row>
    <row r="183" spans="1:6" ht="12.75" customHeight="1" x14ac:dyDescent="0.2">
      <c r="A183" s="55">
        <v>3236</v>
      </c>
      <c r="B183" s="87" t="s">
        <v>407</v>
      </c>
      <c r="C183" s="52" t="s">
        <v>408</v>
      </c>
      <c r="D183" s="244">
        <v>0</v>
      </c>
      <c r="E183" s="244">
        <v>1167.95</v>
      </c>
      <c r="F183" s="54" t="str">
        <f t="shared" si="31"/>
        <v>-</v>
      </c>
    </row>
    <row r="184" spans="1:6" ht="12.75" customHeight="1" x14ac:dyDescent="0.2">
      <c r="A184" s="55">
        <v>3237</v>
      </c>
      <c r="B184" s="87" t="s">
        <v>409</v>
      </c>
      <c r="C184" s="52" t="s">
        <v>410</v>
      </c>
      <c r="D184" s="244">
        <v>11807.95</v>
      </c>
      <c r="E184" s="244">
        <v>10217.65</v>
      </c>
      <c r="F184" s="54">
        <f t="shared" si="31"/>
        <v>86.531955165799303</v>
      </c>
    </row>
    <row r="185" spans="1:6" ht="12.75" customHeight="1" x14ac:dyDescent="0.2">
      <c r="A185" s="55">
        <v>3238</v>
      </c>
      <c r="B185" s="87" t="s">
        <v>411</v>
      </c>
      <c r="C185" s="52" t="s">
        <v>412</v>
      </c>
      <c r="D185" s="244">
        <v>0</v>
      </c>
      <c r="E185" s="244">
        <v>1.66</v>
      </c>
      <c r="F185" s="54" t="str">
        <f t="shared" si="31"/>
        <v>-</v>
      </c>
    </row>
    <row r="186" spans="1:6" ht="12.75" customHeight="1" x14ac:dyDescent="0.2">
      <c r="A186" s="55">
        <v>3239</v>
      </c>
      <c r="B186" s="87" t="s">
        <v>413</v>
      </c>
      <c r="C186" s="52" t="s">
        <v>414</v>
      </c>
      <c r="D186" s="244">
        <v>2297</v>
      </c>
      <c r="E186" s="244">
        <v>724.99</v>
      </c>
      <c r="F186" s="54">
        <f t="shared" si="31"/>
        <v>31.562472790596431</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2823.3999999999992</v>
      </c>
      <c r="E188" s="53">
        <f t="shared" si="43"/>
        <v>7560.42</v>
      </c>
      <c r="F188" s="54">
        <f t="shared" si="31"/>
        <v>267.77714811928888</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1344.09</v>
      </c>
      <c r="E190" s="244">
        <v>1214.78</v>
      </c>
      <c r="F190" s="54">
        <f t="shared" si="31"/>
        <v>90.379364477081154</v>
      </c>
    </row>
    <row r="191" spans="1:6" ht="12.75" customHeight="1" x14ac:dyDescent="0.2">
      <c r="A191" s="55">
        <v>3293</v>
      </c>
      <c r="B191" s="87" t="s">
        <v>423</v>
      </c>
      <c r="C191" s="52" t="s">
        <v>424</v>
      </c>
      <c r="D191" s="244">
        <v>47.35</v>
      </c>
      <c r="E191" s="244">
        <v>750.39</v>
      </c>
      <c r="F191" s="54">
        <f t="shared" si="31"/>
        <v>1584.7729672650476</v>
      </c>
    </row>
    <row r="192" spans="1:6" ht="12.75" customHeight="1" x14ac:dyDescent="0.2">
      <c r="A192" s="55">
        <v>3294</v>
      </c>
      <c r="B192" s="87" t="s">
        <v>425</v>
      </c>
      <c r="C192" s="52" t="s">
        <v>426</v>
      </c>
      <c r="D192" s="244">
        <v>1177.3699999999999</v>
      </c>
      <c r="E192" s="244">
        <v>0</v>
      </c>
      <c r="F192" s="54">
        <f t="shared" si="31"/>
        <v>0</v>
      </c>
    </row>
    <row r="193" spans="1:6" ht="12.75" customHeight="1" x14ac:dyDescent="0.2">
      <c r="A193" s="55">
        <v>3295</v>
      </c>
      <c r="B193" s="87" t="s">
        <v>427</v>
      </c>
      <c r="C193" s="52" t="s">
        <v>428</v>
      </c>
      <c r="D193" s="244">
        <v>51.14</v>
      </c>
      <c r="E193" s="244">
        <v>5309.16</v>
      </c>
      <c r="F193" s="54" t="str">
        <f t="shared" si="31"/>
        <v>&gt;&gt;100</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203.45</v>
      </c>
      <c r="E195" s="244">
        <v>286.08999999999997</v>
      </c>
      <c r="F195" s="54">
        <f t="shared" si="31"/>
        <v>140.61931678545096</v>
      </c>
    </row>
    <row r="196" spans="1:6" ht="12.75" customHeight="1" x14ac:dyDescent="0.2">
      <c r="A196" s="55">
        <v>34</v>
      </c>
      <c r="B196" s="234" t="s">
        <v>433</v>
      </c>
      <c r="C196" s="52" t="s">
        <v>434</v>
      </c>
      <c r="D196" s="53">
        <f t="shared" ref="D196:E196" si="44">D197+D202+D210</f>
        <v>210.96</v>
      </c>
      <c r="E196" s="53">
        <f t="shared" si="44"/>
        <v>2364.81</v>
      </c>
      <c r="F196" s="54">
        <f t="shared" si="31"/>
        <v>1120.9755403868032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2093.4299999999998</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2093.4299999999998</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210.96</v>
      </c>
      <c r="E210" s="53">
        <f t="shared" si="47"/>
        <v>271.38</v>
      </c>
      <c r="F210" s="54">
        <f t="shared" si="31"/>
        <v>128.6405005688282</v>
      </c>
    </row>
    <row r="211" spans="1:6" ht="12.75" customHeight="1" x14ac:dyDescent="0.2">
      <c r="A211" s="55">
        <v>3431</v>
      </c>
      <c r="B211" s="234" t="s">
        <v>463</v>
      </c>
      <c r="C211" s="52" t="s">
        <v>464</v>
      </c>
      <c r="D211" s="244">
        <v>210.96</v>
      </c>
      <c r="E211" s="244">
        <v>270.82</v>
      </c>
      <c r="F211" s="54">
        <f t="shared" si="31"/>
        <v>128.37504740235116</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0.56000000000000005</v>
      </c>
      <c r="F213" s="54" t="str">
        <f t="shared" si="31"/>
        <v>-</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20326.560000000001</v>
      </c>
      <c r="E224" s="53">
        <f t="shared" si="51"/>
        <v>8140.92</v>
      </c>
      <c r="F224" s="54">
        <f t="shared" ref="F224:F235" si="52">IF(D224&lt;&gt;0,IF(E224/D224&gt;=100,"&gt;&gt;100",E224/D224*100),"-")</f>
        <v>40.05065293881502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238.3</v>
      </c>
      <c r="F236" s="54" t="str">
        <f t="shared" ref="F236:F239" si="57">IF(D236&lt;&gt;0,IF(E236/D236&gt;=100,"&gt;&gt;100",E236/D236*100),"-")</f>
        <v>-</v>
      </c>
    </row>
    <row r="237" spans="1:6" ht="12.75" customHeight="1" x14ac:dyDescent="0.2">
      <c r="A237" s="55" t="s">
        <v>515</v>
      </c>
      <c r="B237" s="87" t="s">
        <v>516</v>
      </c>
      <c r="C237" s="52" t="s">
        <v>515</v>
      </c>
      <c r="D237" s="244">
        <v>0</v>
      </c>
      <c r="E237" s="244">
        <v>238.3</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20326.560000000001</v>
      </c>
      <c r="E240" s="53">
        <f t="shared" si="58"/>
        <v>7902.62</v>
      </c>
      <c r="F240" s="54">
        <f t="shared" ref="F240:F243" si="59">IF(D240&lt;&gt;0,IF(E240/D240&gt;=100,"&gt;&gt;100",E240/D240*100),"-")</f>
        <v>38.878295196039069</v>
      </c>
    </row>
    <row r="241" spans="1:6" ht="24" x14ac:dyDescent="0.2">
      <c r="A241" s="55">
        <v>3672</v>
      </c>
      <c r="B241" s="87" t="s">
        <v>523</v>
      </c>
      <c r="C241" s="52" t="s">
        <v>524</v>
      </c>
      <c r="D241" s="244">
        <v>20326.560000000001</v>
      </c>
      <c r="E241" s="244">
        <v>7902.62</v>
      </c>
      <c r="F241" s="54">
        <f t="shared" si="59"/>
        <v>38.878295196039069</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8228.82</v>
      </c>
      <c r="E252" s="53">
        <f t="shared" si="63"/>
        <v>5429.76</v>
      </c>
      <c r="F252" s="54">
        <f t="shared" ref="F252:F258" si="64">IF(D252&lt;&gt;0,IF(E252/D252&gt;=100,"&gt;&gt;100",E252/D252*100),"-")</f>
        <v>65.984673379658332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8228.82</v>
      </c>
      <c r="E259" s="53">
        <f t="shared" si="66"/>
        <v>5429.76</v>
      </c>
      <c r="F259" s="54">
        <f t="shared" ref="F259:F262" si="67">IF(D259&lt;&gt;0,IF(E259/D259&gt;=100,"&gt;&gt;100",E259/D259*100),"-")</f>
        <v>65.984673379658332</v>
      </c>
    </row>
    <row r="260" spans="1:6" ht="12.75" customHeight="1" x14ac:dyDescent="0.2">
      <c r="A260" s="55">
        <v>3721</v>
      </c>
      <c r="B260" s="87" t="s">
        <v>557</v>
      </c>
      <c r="C260" s="52" t="s">
        <v>558</v>
      </c>
      <c r="D260" s="244">
        <v>8228.82</v>
      </c>
      <c r="E260" s="244">
        <v>5279.76</v>
      </c>
      <c r="F260" s="54">
        <f t="shared" si="67"/>
        <v>64.161811778602527</v>
      </c>
    </row>
    <row r="261" spans="1:6" ht="12.75" customHeight="1" x14ac:dyDescent="0.2">
      <c r="A261" s="55">
        <v>3722</v>
      </c>
      <c r="B261" s="87" t="s">
        <v>559</v>
      </c>
      <c r="C261" s="52" t="s">
        <v>560</v>
      </c>
      <c r="D261" s="244">
        <v>0</v>
      </c>
      <c r="E261" s="244">
        <v>150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30853.07</v>
      </c>
      <c r="E263" s="53">
        <f t="shared" si="68"/>
        <v>22869.21</v>
      </c>
      <c r="F263" s="54">
        <f t="shared" ref="F263:F267" si="69">IF(D263&lt;&gt;0,IF(E263/D263&gt;=100,"&gt;&gt;100",E263/D263*100),"-")</f>
        <v>74.122964100493078</v>
      </c>
    </row>
    <row r="264" spans="1:6" ht="12.75" customHeight="1" x14ac:dyDescent="0.2">
      <c r="A264" s="55">
        <v>381</v>
      </c>
      <c r="B264" s="87" t="s">
        <v>565</v>
      </c>
      <c r="C264" s="52" t="s">
        <v>566</v>
      </c>
      <c r="D264" s="53">
        <f t="shared" ref="D264:E264" si="70">SUM(D265:D267)</f>
        <v>2641.18</v>
      </c>
      <c r="E264" s="53">
        <f t="shared" si="70"/>
        <v>12869.21</v>
      </c>
      <c r="F264" s="54">
        <f t="shared" si="69"/>
        <v>487.25228874972555</v>
      </c>
    </row>
    <row r="265" spans="1:6" ht="12.75" customHeight="1" x14ac:dyDescent="0.2">
      <c r="A265" s="55">
        <v>3811</v>
      </c>
      <c r="B265" s="87" t="s">
        <v>567</v>
      </c>
      <c r="C265" s="52" t="s">
        <v>568</v>
      </c>
      <c r="D265" s="244">
        <v>2641.18</v>
      </c>
      <c r="E265" s="244">
        <v>12869.21</v>
      </c>
      <c r="F265" s="54">
        <f t="shared" si="69"/>
        <v>487.25228874972555</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28211.89</v>
      </c>
      <c r="E268" s="53">
        <f t="shared" si="71"/>
        <v>10000</v>
      </c>
      <c r="F268" s="54">
        <f t="shared" ref="F268:F272" si="72">IF(D268&lt;&gt;0,IF(E268/D268&gt;=100,"&gt;&gt;100",E268/D268*100),"-")</f>
        <v>35.446047747953081</v>
      </c>
    </row>
    <row r="269" spans="1:6" ht="12.75" customHeight="1" x14ac:dyDescent="0.2">
      <c r="A269" s="55">
        <v>3821</v>
      </c>
      <c r="B269" s="87" t="s">
        <v>575</v>
      </c>
      <c r="C269" s="52" t="s">
        <v>576</v>
      </c>
      <c r="D269" s="244">
        <v>28211.89</v>
      </c>
      <c r="E269" s="244">
        <v>10000</v>
      </c>
      <c r="F269" s="54">
        <f t="shared" si="72"/>
        <v>35.446047747953081</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140121.35</v>
      </c>
      <c r="E289" s="53">
        <f t="shared" si="79"/>
        <v>181900.98</v>
      </c>
      <c r="F289" s="54">
        <f t="shared" si="76"/>
        <v>129.81674812582094</v>
      </c>
    </row>
    <row r="290" spans="1:6" ht="12.75" customHeight="1" x14ac:dyDescent="0.2">
      <c r="A290" s="55" t="s">
        <v>606</v>
      </c>
      <c r="B290" s="87" t="s">
        <v>617</v>
      </c>
      <c r="C290" s="52" t="s">
        <v>618</v>
      </c>
      <c r="D290" s="53">
        <f>IF(D6&gt;=D289,D6-D289,0)</f>
        <v>73729.47</v>
      </c>
      <c r="E290" s="53">
        <f>IF(E6&gt;=E289,E6-E289,0)</f>
        <v>178743.31000000003</v>
      </c>
      <c r="F290" s="54">
        <f t="shared" si="76"/>
        <v>242.43129646802021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1918316.87</v>
      </c>
      <c r="E292" s="244">
        <v>2249703.7599999998</v>
      </c>
      <c r="F292" s="54">
        <f t="shared" si="76"/>
        <v>117.2748775336579</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81561.86</v>
      </c>
      <c r="E294" s="244">
        <v>21174.390000000003</v>
      </c>
      <c r="F294" s="54">
        <f t="shared" si="76"/>
        <v>25.961141641448592</v>
      </c>
    </row>
    <row r="295" spans="1:6" ht="24" x14ac:dyDescent="0.2">
      <c r="A295" s="55">
        <v>9661</v>
      </c>
      <c r="B295" s="87" t="s">
        <v>627</v>
      </c>
      <c r="C295" s="52" t="s">
        <v>628</v>
      </c>
      <c r="D295" s="244">
        <v>103.1</v>
      </c>
      <c r="E295" s="244">
        <v>2130.58</v>
      </c>
      <c r="F295" s="54">
        <f t="shared" si="76"/>
        <v>2066.5179437439383</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4.67</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4.67</v>
      </c>
      <c r="F311" s="54" t="str">
        <f t="shared" si="81"/>
        <v>-</v>
      </c>
    </row>
    <row r="312" spans="1:6" ht="12.75" customHeight="1" x14ac:dyDescent="0.2">
      <c r="A312" s="55">
        <v>721</v>
      </c>
      <c r="B312" s="87" t="s">
        <v>660</v>
      </c>
      <c r="C312" s="52" t="s">
        <v>661</v>
      </c>
      <c r="D312" s="53">
        <f t="shared" ref="D312:E312" si="86">SUM(D313:D316)</f>
        <v>0</v>
      </c>
      <c r="E312" s="53">
        <f t="shared" si="86"/>
        <v>4.67</v>
      </c>
      <c r="F312" s="54" t="str">
        <f t="shared" si="81"/>
        <v>-</v>
      </c>
    </row>
    <row r="313" spans="1:6" ht="12.75" customHeight="1" x14ac:dyDescent="0.2">
      <c r="A313" s="55">
        <v>7211</v>
      </c>
      <c r="B313" s="87" t="s">
        <v>662</v>
      </c>
      <c r="C313" s="52" t="s">
        <v>663</v>
      </c>
      <c r="D313" s="244">
        <v>0</v>
      </c>
      <c r="E313" s="244">
        <v>4.67</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41397.5</v>
      </c>
      <c r="E350" s="53">
        <f t="shared" si="95"/>
        <v>25377.59</v>
      </c>
      <c r="F350" s="54">
        <f t="shared" si="81"/>
        <v>61.302228395434511</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28487.719999999998</v>
      </c>
      <c r="E363" s="53">
        <f t="shared" si="99"/>
        <v>9001.33</v>
      </c>
      <c r="F363" s="54">
        <f t="shared" si="81"/>
        <v>31.597228560235781</v>
      </c>
    </row>
    <row r="364" spans="1:6" ht="12.75" customHeight="1" x14ac:dyDescent="0.2">
      <c r="A364" s="55">
        <v>421</v>
      </c>
      <c r="B364" s="87" t="s">
        <v>756</v>
      </c>
      <c r="C364" s="52" t="s">
        <v>757</v>
      </c>
      <c r="D364" s="53">
        <f t="shared" ref="D364:E364" si="100">SUM(D365:D368)</f>
        <v>17364.12</v>
      </c>
      <c r="E364" s="53">
        <f t="shared" si="100"/>
        <v>970.75</v>
      </c>
      <c r="F364" s="54">
        <f t="shared" si="81"/>
        <v>5.5905510904094191</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325</v>
      </c>
      <c r="F366" s="54" t="str">
        <f t="shared" si="81"/>
        <v>-</v>
      </c>
    </row>
    <row r="367" spans="1:6" ht="12.75" customHeight="1" x14ac:dyDescent="0.2">
      <c r="A367" s="55">
        <v>4213</v>
      </c>
      <c r="B367" s="87" t="s">
        <v>666</v>
      </c>
      <c r="C367" s="52" t="s">
        <v>760</v>
      </c>
      <c r="D367" s="244">
        <v>16368.7</v>
      </c>
      <c r="E367" s="244">
        <v>0</v>
      </c>
      <c r="F367" s="54">
        <f t="shared" si="81"/>
        <v>0</v>
      </c>
    </row>
    <row r="368" spans="1:6" ht="12.75" customHeight="1" x14ac:dyDescent="0.2">
      <c r="A368" s="55">
        <v>4214</v>
      </c>
      <c r="B368" s="87" t="s">
        <v>668</v>
      </c>
      <c r="C368" s="52" t="s">
        <v>761</v>
      </c>
      <c r="D368" s="244">
        <v>995.42</v>
      </c>
      <c r="E368" s="244">
        <v>645.75</v>
      </c>
      <c r="F368" s="54">
        <f t="shared" si="81"/>
        <v>64.872114283418057</v>
      </c>
    </row>
    <row r="369" spans="1:6" ht="12.75" customHeight="1" x14ac:dyDescent="0.2">
      <c r="A369" s="55">
        <v>422</v>
      </c>
      <c r="B369" s="87" t="s">
        <v>762</v>
      </c>
      <c r="C369" s="52" t="s">
        <v>763</v>
      </c>
      <c r="D369" s="53">
        <f t="shared" ref="D369:E369" si="101">SUM(D370:D377)</f>
        <v>8241.66</v>
      </c>
      <c r="E369" s="53">
        <f t="shared" si="101"/>
        <v>4730.58</v>
      </c>
      <c r="F369" s="54">
        <f t="shared" si="81"/>
        <v>57.398388188787209</v>
      </c>
    </row>
    <row r="370" spans="1:6" ht="12.75" customHeight="1" x14ac:dyDescent="0.2">
      <c r="A370" s="55">
        <v>4221</v>
      </c>
      <c r="B370" s="87" t="s">
        <v>672</v>
      </c>
      <c r="C370" s="52" t="s">
        <v>764</v>
      </c>
      <c r="D370" s="244">
        <v>0</v>
      </c>
      <c r="E370" s="244">
        <v>0</v>
      </c>
      <c r="F370" s="54" t="str">
        <f t="shared" si="81"/>
        <v>-</v>
      </c>
    </row>
    <row r="371" spans="1:6" ht="12.75" customHeight="1" x14ac:dyDescent="0.2">
      <c r="A371" s="55">
        <v>4222</v>
      </c>
      <c r="B371" s="87" t="s">
        <v>765</v>
      </c>
      <c r="C371" s="52" t="s">
        <v>766</v>
      </c>
      <c r="D371" s="244">
        <v>0</v>
      </c>
      <c r="E371" s="244">
        <v>3000</v>
      </c>
      <c r="F371" s="54" t="str">
        <f t="shared" si="81"/>
        <v>-</v>
      </c>
    </row>
    <row r="372" spans="1:6" ht="12.75" customHeight="1" x14ac:dyDescent="0.2">
      <c r="A372" s="55">
        <v>4223</v>
      </c>
      <c r="B372" s="87" t="s">
        <v>676</v>
      </c>
      <c r="C372" s="52" t="s">
        <v>767</v>
      </c>
      <c r="D372" s="244">
        <v>5905.47</v>
      </c>
      <c r="E372" s="244">
        <v>1130.58</v>
      </c>
      <c r="F372" s="54">
        <f t="shared" si="81"/>
        <v>19.144623543934689</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2336.19</v>
      </c>
      <c r="E376" s="244">
        <v>600</v>
      </c>
      <c r="F376" s="54">
        <f t="shared" si="81"/>
        <v>25.682842577016423</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2881.94</v>
      </c>
      <c r="E391" s="53">
        <f t="shared" si="105"/>
        <v>3300</v>
      </c>
      <c r="F391" s="54">
        <f t="shared" si="81"/>
        <v>114.5062006842613</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2881.94</v>
      </c>
      <c r="E393" s="244">
        <v>3300</v>
      </c>
      <c r="F393" s="54">
        <f t="shared" si="81"/>
        <v>114.5062006842613</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12909.78</v>
      </c>
      <c r="E402" s="53">
        <f t="shared" si="109"/>
        <v>16376.26</v>
      </c>
      <c r="F402" s="54">
        <f t="shared" si="81"/>
        <v>126.85158073956333</v>
      </c>
    </row>
    <row r="403" spans="1:6" ht="12.75" customHeight="1" x14ac:dyDescent="0.2">
      <c r="A403" s="55">
        <v>451</v>
      </c>
      <c r="B403" s="87" t="s">
        <v>809</v>
      </c>
      <c r="C403" s="52" t="s">
        <v>810</v>
      </c>
      <c r="D403" s="244">
        <v>12909.78</v>
      </c>
      <c r="E403" s="244">
        <v>16376.26</v>
      </c>
      <c r="F403" s="54">
        <f t="shared" si="81"/>
        <v>126.85158073956333</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41397.5</v>
      </c>
      <c r="E408" s="53">
        <f t="shared" si="111"/>
        <v>25372.920000000002</v>
      </c>
      <c r="F408" s="54">
        <f t="shared" si="81"/>
        <v>61.290947520985576</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2256303.2000000002</v>
      </c>
      <c r="E410" s="244">
        <v>2640918.6800000002</v>
      </c>
      <c r="F410" s="54">
        <f t="shared" si="81"/>
        <v>117.04626754063905</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213850.82</v>
      </c>
      <c r="E412" s="53">
        <f>E6+E298</f>
        <v>360648.96000000002</v>
      </c>
      <c r="F412" s="54">
        <f t="shared" si="81"/>
        <v>168.645114383943</v>
      </c>
    </row>
    <row r="413" spans="1:6" ht="12.75" customHeight="1" x14ac:dyDescent="0.2">
      <c r="A413" s="55" t="s">
        <v>606</v>
      </c>
      <c r="B413" s="87" t="s">
        <v>829</v>
      </c>
      <c r="C413" s="52" t="s">
        <v>830</v>
      </c>
      <c r="D413" s="53">
        <f t="shared" ref="D413:E413" si="112">D289+D350</f>
        <v>181518.85</v>
      </c>
      <c r="E413" s="53">
        <f t="shared" si="112"/>
        <v>207278.57</v>
      </c>
      <c r="F413" s="54">
        <f t="shared" si="81"/>
        <v>114.19120934272115</v>
      </c>
    </row>
    <row r="414" spans="1:6" ht="12.75" customHeight="1" x14ac:dyDescent="0.2">
      <c r="A414" s="55" t="s">
        <v>606</v>
      </c>
      <c r="B414" s="87" t="s">
        <v>831</v>
      </c>
      <c r="C414" s="52" t="s">
        <v>832</v>
      </c>
      <c r="D414" s="53">
        <f t="shared" ref="D414:E414" si="113">IF(D412&gt;=D413,D412-D413,0)</f>
        <v>32331.97</v>
      </c>
      <c r="E414" s="53">
        <f t="shared" si="113"/>
        <v>153370.39000000001</v>
      </c>
      <c r="F414" s="54">
        <f t="shared" si="81"/>
        <v>474.36141379569517</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337986.33000000007</v>
      </c>
      <c r="E417" s="53">
        <f t="shared" si="116"/>
        <v>391214.92000000039</v>
      </c>
      <c r="F417" s="54">
        <f t="shared" si="81"/>
        <v>115.74874048900152</v>
      </c>
    </row>
    <row r="418" spans="1:6" ht="12.75" customHeight="1" x14ac:dyDescent="0.2">
      <c r="A418" s="57" t="s">
        <v>840</v>
      </c>
      <c r="B418" s="235" t="s">
        <v>841</v>
      </c>
      <c r="C418" s="58" t="s">
        <v>842</v>
      </c>
      <c r="D418" s="64">
        <f t="shared" ref="D418:E418" si="117">D294+D411</f>
        <v>81561.86</v>
      </c>
      <c r="E418" s="64">
        <f t="shared" si="117"/>
        <v>21174.390000000003</v>
      </c>
      <c r="F418" s="59">
        <f t="shared" si="81"/>
        <v>25.961141641448592</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36265.06</v>
      </c>
      <c r="E528" s="53">
        <f t="shared" si="148"/>
        <v>14722.77</v>
      </c>
      <c r="F528" s="54">
        <f t="shared" si="119"/>
        <v>40.59767169832341</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36265.06</v>
      </c>
      <c r="E593" s="53">
        <f t="shared" si="167"/>
        <v>14722.77</v>
      </c>
      <c r="F593" s="54">
        <f t="shared" si="119"/>
        <v>40.59767169832341</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19078.91</v>
      </c>
      <c r="E605" s="53">
        <f t="shared" si="171"/>
        <v>0</v>
      </c>
      <c r="F605" s="54">
        <f t="shared" si="119"/>
        <v>0</v>
      </c>
    </row>
    <row r="606" spans="1:6" ht="24" x14ac:dyDescent="0.2">
      <c r="A606" s="55">
        <v>5443</v>
      </c>
      <c r="B606" s="87" t="s">
        <v>1207</v>
      </c>
      <c r="C606" s="52" t="s">
        <v>1208</v>
      </c>
      <c r="D606" s="244">
        <v>19078.91</v>
      </c>
      <c r="E606" s="244">
        <v>0</v>
      </c>
      <c r="F606" s="54">
        <f t="shared" si="119"/>
        <v>0</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17186.150000000001</v>
      </c>
      <c r="E617" s="53">
        <f t="shared" si="173"/>
        <v>14722.77</v>
      </c>
      <c r="F617" s="54">
        <f t="shared" si="119"/>
        <v>85.66648143999673</v>
      </c>
    </row>
    <row r="618" spans="1:6" ht="12.75" customHeight="1" x14ac:dyDescent="0.2">
      <c r="A618" s="55">
        <v>5471</v>
      </c>
      <c r="B618" s="87" t="s">
        <v>1231</v>
      </c>
      <c r="C618" s="52" t="s">
        <v>1232</v>
      </c>
      <c r="D618" s="244">
        <v>17186.150000000001</v>
      </c>
      <c r="E618" s="244">
        <v>14722.77</v>
      </c>
      <c r="F618" s="54">
        <f t="shared" si="119"/>
        <v>85.66648143999673</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36265.06</v>
      </c>
      <c r="E636" s="53">
        <f t="shared" si="179"/>
        <v>14722.77</v>
      </c>
      <c r="F636" s="54">
        <f t="shared" si="119"/>
        <v>40.59767169832341</v>
      </c>
    </row>
    <row r="637" spans="1:6" ht="12.75" customHeight="1" x14ac:dyDescent="0.2">
      <c r="A637" s="55">
        <v>92213</v>
      </c>
      <c r="B637" s="87" t="s">
        <v>1269</v>
      </c>
      <c r="C637" s="52" t="s">
        <v>1270</v>
      </c>
      <c r="D637" s="244">
        <v>460464.18</v>
      </c>
      <c r="E637" s="244">
        <v>367593.33</v>
      </c>
      <c r="F637" s="54">
        <f t="shared" si="119"/>
        <v>79.831037020078313</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213850.82</v>
      </c>
      <c r="E639" s="53">
        <f t="shared" si="180"/>
        <v>360648.96000000002</v>
      </c>
      <c r="F639" s="54">
        <f t="shared" si="119"/>
        <v>168.645114383943</v>
      </c>
    </row>
    <row r="640" spans="1:6" ht="12.75" customHeight="1" x14ac:dyDescent="0.2">
      <c r="A640" s="55" t="s">
        <v>606</v>
      </c>
      <c r="B640" s="87" t="s">
        <v>1275</v>
      </c>
      <c r="C640" s="52" t="s">
        <v>1276</v>
      </c>
      <c r="D640" s="53">
        <f t="shared" ref="D640:E640" si="181">D413+D528</f>
        <v>217783.91</v>
      </c>
      <c r="E640" s="53">
        <f t="shared" si="181"/>
        <v>222001.34</v>
      </c>
      <c r="F640" s="54">
        <f t="shared" si="119"/>
        <v>101.93652047114041</v>
      </c>
    </row>
    <row r="641" spans="1:6" ht="12.75" customHeight="1" x14ac:dyDescent="0.2">
      <c r="A641" s="55" t="s">
        <v>606</v>
      </c>
      <c r="B641" s="87" t="s">
        <v>1277</v>
      </c>
      <c r="C641" s="52" t="s">
        <v>1278</v>
      </c>
      <c r="D641" s="53">
        <f t="shared" ref="D641:E641" si="182">IF(D639&gt;=D640,D639-D640,0)</f>
        <v>0</v>
      </c>
      <c r="E641" s="53">
        <f t="shared" si="182"/>
        <v>138647.62000000002</v>
      </c>
      <c r="F641" s="54" t="str">
        <f t="shared" si="119"/>
        <v>-</v>
      </c>
    </row>
    <row r="642" spans="1:6" ht="12.75" customHeight="1" x14ac:dyDescent="0.2">
      <c r="A642" s="55" t="s">
        <v>606</v>
      </c>
      <c r="B642" s="87" t="s">
        <v>1279</v>
      </c>
      <c r="C642" s="52" t="s">
        <v>1280</v>
      </c>
      <c r="D642" s="53">
        <f t="shared" ref="D642:E642" si="183">IF(D640&gt;=D639,D640-D639,0)</f>
        <v>3933.0899999999965</v>
      </c>
      <c r="E642" s="53">
        <f t="shared" si="183"/>
        <v>0</v>
      </c>
      <c r="F642" s="54">
        <f t="shared" si="119"/>
        <v>0</v>
      </c>
    </row>
    <row r="643" spans="1:6" ht="24" x14ac:dyDescent="0.2">
      <c r="A643" s="62" t="s">
        <v>1281</v>
      </c>
      <c r="B643" s="87" t="s">
        <v>1282</v>
      </c>
      <c r="C643" s="63" t="s">
        <v>1281</v>
      </c>
      <c r="D643" s="53">
        <f t="shared" ref="D643:E643" si="184">IF(D416-D417+D637-D638&gt;=0,D416-D417+D637-D638,0)</f>
        <v>122477.84999999992</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23621.590000000375</v>
      </c>
      <c r="F644" s="54" t="str">
        <f t="shared" si="119"/>
        <v>-</v>
      </c>
    </row>
    <row r="645" spans="1:6" ht="24" x14ac:dyDescent="0.2">
      <c r="A645" s="55" t="s">
        <v>606</v>
      </c>
      <c r="B645" s="87" t="s">
        <v>1285</v>
      </c>
      <c r="C645" s="52" t="s">
        <v>1286</v>
      </c>
      <c r="D645" s="53">
        <f t="shared" ref="D645:E645" si="186">IF(D641+D643-D642-D644&gt;=0,D641+D643-D642-D644,0)</f>
        <v>118544.75999999992</v>
      </c>
      <c r="E645" s="53">
        <f t="shared" si="186"/>
        <v>115026.02999999965</v>
      </c>
      <c r="F645" s="54">
        <f t="shared" si="119"/>
        <v>97.031728774852411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169831.45</v>
      </c>
      <c r="E649" s="244">
        <v>50838.239999999998</v>
      </c>
      <c r="F649" s="54">
        <f t="shared" ref="F649:F724" si="188">IF(D649&lt;&gt;0,IF(E649/D649&gt;=100,"&gt;&gt;100",E649/D649*100),"-")</f>
        <v>29.934526261184246</v>
      </c>
    </row>
    <row r="650" spans="1:6" ht="12.75" customHeight="1" x14ac:dyDescent="0.2">
      <c r="A650" s="55" t="s">
        <v>1294</v>
      </c>
      <c r="B650" s="87" t="s">
        <v>1295</v>
      </c>
      <c r="C650" s="52" t="s">
        <v>1294</v>
      </c>
      <c r="D650" s="244">
        <v>225144.68</v>
      </c>
      <c r="E650" s="244">
        <v>488857.17</v>
      </c>
      <c r="F650" s="54">
        <f t="shared" si="188"/>
        <v>217.13023376790429</v>
      </c>
    </row>
    <row r="651" spans="1:6" ht="12.75" customHeight="1" x14ac:dyDescent="0.2">
      <c r="A651" s="55" t="s">
        <v>1296</v>
      </c>
      <c r="B651" s="87" t="s">
        <v>1297</v>
      </c>
      <c r="C651" s="52" t="s">
        <v>1296</v>
      </c>
      <c r="D651" s="244">
        <v>240416.29</v>
      </c>
      <c r="E651" s="244">
        <v>262437.53000000003</v>
      </c>
      <c r="F651" s="54">
        <f t="shared" si="188"/>
        <v>109.15962890867337</v>
      </c>
    </row>
    <row r="652" spans="1:6" ht="24" x14ac:dyDescent="0.2">
      <c r="A652" s="55">
        <v>11</v>
      </c>
      <c r="B652" s="87" t="s">
        <v>1298</v>
      </c>
      <c r="C652" s="52" t="s">
        <v>1299</v>
      </c>
      <c r="D652" s="53">
        <f t="shared" ref="D652:E652" si="189">+D649+D650-D651</f>
        <v>154559.84</v>
      </c>
      <c r="E652" s="53">
        <f t="shared" si="189"/>
        <v>277257.88</v>
      </c>
      <c r="F652" s="54">
        <f t="shared" si="188"/>
        <v>179.38546002635613</v>
      </c>
    </row>
    <row r="653" spans="1:6" ht="24" x14ac:dyDescent="0.2">
      <c r="A653" s="55" t="s">
        <v>606</v>
      </c>
      <c r="B653" s="87" t="s">
        <v>1300</v>
      </c>
      <c r="C653" s="52" t="s">
        <v>1301</v>
      </c>
      <c r="D653" s="264">
        <v>4</v>
      </c>
      <c r="E653" s="264">
        <v>20</v>
      </c>
      <c r="F653" s="54">
        <f t="shared" si="188"/>
        <v>500</v>
      </c>
    </row>
    <row r="654" spans="1:6" ht="24"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4</v>
      </c>
      <c r="E655" s="264">
        <v>20</v>
      </c>
      <c r="F655" s="54">
        <f t="shared" si="188"/>
        <v>500</v>
      </c>
    </row>
    <row r="656" spans="1:6" ht="12.75" customHeight="1" x14ac:dyDescent="0.2">
      <c r="A656" s="55" t="s">
        <v>606</v>
      </c>
      <c r="B656" s="87" t="s">
        <v>1306</v>
      </c>
      <c r="C656" s="52" t="s">
        <v>1307</v>
      </c>
      <c r="D656" s="264">
        <v>0</v>
      </c>
      <c r="E656" s="264">
        <v>0</v>
      </c>
      <c r="F656" s="54" t="str">
        <f t="shared" si="188"/>
        <v>-</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112254.8</v>
      </c>
      <c r="E661" s="244">
        <v>123246.24</v>
      </c>
      <c r="F661" s="54">
        <f t="shared" si="188"/>
        <v>109.79151002896981</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31488.49</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23697.39</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1123.23</v>
      </c>
      <c r="E718" s="244">
        <v>923.04</v>
      </c>
      <c r="F718" s="54">
        <f t="shared" si="188"/>
        <v>82.177292273176462</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1134.76</v>
      </c>
      <c r="F720" s="54" t="str">
        <f t="shared" si="188"/>
        <v>-</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294.13</v>
      </c>
      <c r="E726" s="244">
        <v>142.65</v>
      </c>
      <c r="F726" s="54">
        <f t="shared" si="190"/>
        <v>48.498963043552173</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2093.4299999999998</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265.45</v>
      </c>
      <c r="E816" s="244">
        <v>500</v>
      </c>
      <c r="F816" s="54">
        <f t="shared" si="190"/>
        <v>188.35938971557732</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6901.59</v>
      </c>
      <c r="E819" s="244">
        <v>4381.6000000000004</v>
      </c>
      <c r="F819" s="54">
        <f t="shared" si="190"/>
        <v>63.486819703865351</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1061.78</v>
      </c>
      <c r="E821" s="244">
        <v>398.16</v>
      </c>
      <c r="F821" s="54">
        <f t="shared" si="190"/>
        <v>37.499293638983602</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150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19078.91</v>
      </c>
      <c r="E954" s="244">
        <v>0</v>
      </c>
      <c r="F954" s="54">
        <f t="shared" si="190"/>
        <v>0</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17186.150000000001</v>
      </c>
      <c r="E968" s="244">
        <v>14722.77</v>
      </c>
      <c r="F968" s="54">
        <f t="shared" si="190"/>
        <v>85.66648143999673</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0" sqref="D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590731.89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181789.57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136781.64000000001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47302.720000000001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78135.59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2364.81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5429.76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3548.76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25377.59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19630.34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19630.34</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197870.84000000003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133226.32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33794.300000000003</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86045.84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3268.38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108.7</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5429.76</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4579.34</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24483.19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40161.33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40161.33</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574650.61999999988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v>0</v>
      </c>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v>0</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v>0</v>
      </c>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0</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574650.62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70110.47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3580.66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500959.49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37164</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2022-04-04T19:59:02Z</cp:lastPrinted>
  <dcterms:created xsi:type="dcterms:W3CDTF">2022-04-01T05:14:30Z</dcterms:created>
  <dcterms:modified xsi:type="dcterms:W3CDTF">2023-04-06T11:27:55Z</dcterms:modified>
</cp:coreProperties>
</file>