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mc:AlternateContent xmlns:mc="http://schemas.openxmlformats.org/markup-compatibility/2006">
    <mc:Choice Requires="x15">
      <x15ac:absPath xmlns:x15ac="http://schemas.microsoft.com/office/spreadsheetml/2010/11/ac" url="C:\Users\User\Desktop\"/>
    </mc:Choice>
  </mc:AlternateContent>
  <xr:revisionPtr revIDLastSave="0" documentId="8_{2224DF96-34B2-4814-B2E6-B228CD2F8664}"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3530" windowHeight="798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B288" i="9" s="1"/>
  <c r="G288" i="9"/>
  <c r="F288" i="9"/>
  <c r="F287" i="9"/>
  <c r="F286" i="9"/>
  <c r="H285" i="9"/>
  <c r="G285" i="9"/>
  <c r="F285" i="9"/>
  <c r="E285" i="9"/>
  <c r="B285" i="9" s="1"/>
  <c r="H284" i="9"/>
  <c r="G284" i="9"/>
  <c r="F284" i="9"/>
  <c r="E284" i="9"/>
  <c r="B284" i="9" s="1"/>
  <c r="H283" i="9"/>
  <c r="G283" i="9"/>
  <c r="F283" i="9"/>
  <c r="F282" i="9"/>
  <c r="H281" i="9"/>
  <c r="E281" i="9" s="1"/>
  <c r="B281" i="9" s="1"/>
  <c r="G281" i="9"/>
  <c r="F281" i="9"/>
  <c r="H280" i="9"/>
  <c r="G280" i="9"/>
  <c r="F280" i="9"/>
  <c r="E280" i="9"/>
  <c r="B280" i="9" s="1"/>
  <c r="H279" i="9"/>
  <c r="E279" i="9" s="1"/>
  <c r="B279" i="9" s="1"/>
  <c r="G279" i="9"/>
  <c r="F279" i="9"/>
  <c r="F278" i="9"/>
  <c r="F277" i="9"/>
  <c r="F276" i="9"/>
  <c r="F275" i="9"/>
  <c r="F274" i="9"/>
  <c r="L273" i="9"/>
  <c r="F273" i="9" s="1"/>
  <c r="H273" i="9"/>
  <c r="I272" i="9"/>
  <c r="E272" i="9" s="1"/>
  <c r="B272" i="9" s="1"/>
  <c r="H272" i="9"/>
  <c r="F272"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F217" i="9"/>
  <c r="E217" i="9"/>
  <c r="B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G150" i="9"/>
  <c r="F150" i="9"/>
  <c r="E150" i="9"/>
  <c r="B150" i="9" s="1"/>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E143" i="9" s="1"/>
  <c r="B143" i="9" s="1"/>
  <c r="G143" i="9"/>
  <c r="F143" i="9"/>
  <c r="F142" i="9"/>
  <c r="H141" i="9"/>
  <c r="E141" i="9" s="1"/>
  <c r="B141" i="9" s="1"/>
  <c r="G141" i="9"/>
  <c r="F141" i="9"/>
  <c r="H140" i="9"/>
  <c r="E140" i="9" s="1"/>
  <c r="B140" i="9" s="1"/>
  <c r="G140" i="9"/>
  <c r="F140" i="9"/>
  <c r="H139" i="9"/>
  <c r="E139" i="9" s="1"/>
  <c r="B139" i="9" s="1"/>
  <c r="G139" i="9"/>
  <c r="F139" i="9"/>
  <c r="H138" i="9"/>
  <c r="E138" i="9" s="1"/>
  <c r="B138" i="9" s="1"/>
  <c r="G138" i="9"/>
  <c r="F138" i="9"/>
  <c r="H137" i="9"/>
  <c r="G137" i="9"/>
  <c r="F137" i="9"/>
  <c r="E137" i="9"/>
  <c r="B137" i="9" s="1"/>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G121" i="9"/>
  <c r="F121" i="9"/>
  <c r="E121" i="9"/>
  <c r="B121" i="9" s="1"/>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G93" i="9"/>
  <c r="F93" i="9"/>
  <c r="E93" i="9"/>
  <c r="B93" i="9" s="1"/>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G82" i="9"/>
  <c r="F82" i="9"/>
  <c r="E82" i="9"/>
  <c r="B82" i="9" s="1"/>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E33" i="9" s="1"/>
  <c r="B33" i="9" s="1"/>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E27" i="9" s="1"/>
  <c r="B27" i="9" s="1"/>
  <c r="G27" i="9"/>
  <c r="F27" i="9"/>
  <c r="H26" i="9"/>
  <c r="G26" i="9"/>
  <c r="F26" i="9"/>
  <c r="H25" i="9"/>
  <c r="E25" i="9" s="1"/>
  <c r="B25" i="9" s="1"/>
  <c r="G25" i="9"/>
  <c r="F25" i="9"/>
  <c r="H24" i="9"/>
  <c r="G24" i="9"/>
  <c r="F24" i="9"/>
  <c r="E24" i="9"/>
  <c r="B24" i="9" s="1"/>
  <c r="H23" i="9"/>
  <c r="E23" i="9" s="1"/>
  <c r="B23" i="9" s="1"/>
  <c r="G23" i="9"/>
  <c r="F23" i="9"/>
  <c r="H22" i="9"/>
  <c r="E22" i="9" s="1"/>
  <c r="B22" i="9" s="1"/>
  <c r="G22" i="9"/>
  <c r="F22" i="9"/>
  <c r="H21" i="9"/>
  <c r="E21" i="9" s="1"/>
  <c r="B21" i="9" s="1"/>
  <c r="G21" i="9"/>
  <c r="F21" i="9"/>
  <c r="F20" i="9"/>
  <c r="F4" i="9"/>
  <c r="O3" i="9"/>
  <c r="G273" i="9" s="1"/>
  <c r="E273" i="9" s="1"/>
  <c r="B273" i="9" s="1"/>
  <c r="I3" i="9"/>
  <c r="G166" i="9" s="1"/>
  <c r="E166" i="9" s="1"/>
  <c r="B166" i="9" s="1"/>
  <c r="H3" i="9"/>
  <c r="G3" i="9"/>
  <c r="D101" i="8"/>
  <c r="D95" i="8"/>
  <c r="D90" i="8"/>
  <c r="C1565" i="1" s="1"/>
  <c r="H1565" i="1" s="1"/>
  <c r="D85" i="8"/>
  <c r="D80" i="8"/>
  <c r="C1555" i="1" s="1"/>
  <c r="H1555" i="1" s="1"/>
  <c r="D75" i="8"/>
  <c r="D70" i="8"/>
  <c r="C1545" i="1" s="1"/>
  <c r="H1545" i="1" s="1"/>
  <c r="D65" i="8"/>
  <c r="D60" i="8"/>
  <c r="C1535" i="1" s="1"/>
  <c r="H1535" i="1" s="1"/>
  <c r="D55" i="8"/>
  <c r="C1530" i="1" s="1"/>
  <c r="G1530" i="1" s="1"/>
  <c r="D50" i="8"/>
  <c r="C1525" i="1" s="1"/>
  <c r="H1525" i="1" s="1"/>
  <c r="D44" i="8"/>
  <c r="D36" i="8"/>
  <c r="D26" i="8"/>
  <c r="D18" i="8"/>
  <c r="D8" i="8"/>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9" i="4" s="1"/>
  <c r="F598" i="4"/>
  <c r="F597" i="4"/>
  <c r="F596" i="4"/>
  <c r="F595" i="4"/>
  <c r="E594" i="4"/>
  <c r="D594" i="4"/>
  <c r="D593" i="4" s="1"/>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D530" i="4"/>
  <c r="F530" i="4" s="1"/>
  <c r="E529" i="4"/>
  <c r="D523" i="1" s="1"/>
  <c r="D529" i="4"/>
  <c r="F529"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78" i="1" s="1"/>
  <c r="D484" i="4"/>
  <c r="F484" i="4"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E422" i="4"/>
  <c r="D416" i="1" s="1"/>
  <c r="D422" i="4"/>
  <c r="D421" i="4" s="1"/>
  <c r="E421" i="4"/>
  <c r="E418" i="4"/>
  <c r="D418" i="4"/>
  <c r="E417" i="4"/>
  <c r="D417" i="4"/>
  <c r="D644" i="4" s="1"/>
  <c r="F644" i="4" s="1"/>
  <c r="E416" i="4"/>
  <c r="E643" i="4" s="1"/>
  <c r="D637" i="1" s="1"/>
  <c r="D416" i="4"/>
  <c r="D643" i="4" s="1"/>
  <c r="F411" i="4"/>
  <c r="F410" i="4"/>
  <c r="F409" i="4"/>
  <c r="F406" i="4"/>
  <c r="F405" i="4"/>
  <c r="F404" i="4"/>
  <c r="F403" i="4"/>
  <c r="E402" i="4"/>
  <c r="D402" i="4"/>
  <c r="F401" i="4"/>
  <c r="E400" i="4"/>
  <c r="D400" i="4"/>
  <c r="F400" i="4" s="1"/>
  <c r="F399" i="4"/>
  <c r="F398" i="4"/>
  <c r="E397" i="4"/>
  <c r="D397" i="4"/>
  <c r="D396" i="4" s="1"/>
  <c r="F396" i="4" s="1"/>
  <c r="E396" i="4"/>
  <c r="F395" i="4"/>
  <c r="F394" i="4"/>
  <c r="F393" i="4"/>
  <c r="F392" i="4"/>
  <c r="E391" i="4"/>
  <c r="D391" i="4"/>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E363" i="4"/>
  <c r="D358" i="1" s="1"/>
  <c r="D363" i="4"/>
  <c r="F362" i="4"/>
  <c r="F361" i="4"/>
  <c r="F360" i="4"/>
  <c r="F359" i="4"/>
  <c r="F358" i="4"/>
  <c r="F357" i="4"/>
  <c r="E356" i="4"/>
  <c r="D351" i="1" s="1"/>
  <c r="D356" i="4"/>
  <c r="F356" i="4" s="1"/>
  <c r="F355" i="4"/>
  <c r="F354" i="4"/>
  <c r="F353" i="4"/>
  <c r="E352" i="4"/>
  <c r="D352" i="4"/>
  <c r="F352" i="4" s="1"/>
  <c r="D351" i="4"/>
  <c r="D350" i="4" s="1"/>
  <c r="F349" i="4"/>
  <c r="E348" i="4"/>
  <c r="D348" i="4"/>
  <c r="F348" i="4" s="1"/>
  <c r="F347" i="4"/>
  <c r="F346" i="4"/>
  <c r="E345" i="4"/>
  <c r="D345" i="4"/>
  <c r="D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H321" i="1" s="1"/>
  <c r="D326" i="4"/>
  <c r="F326" i="4" s="1"/>
  <c r="F325" i="4"/>
  <c r="F324" i="4"/>
  <c r="F323" i="4"/>
  <c r="F322" i="4"/>
  <c r="F321" i="4"/>
  <c r="F320" i="4"/>
  <c r="F319" i="4"/>
  <c r="F318" i="4"/>
  <c r="E317" i="4"/>
  <c r="D317" i="4"/>
  <c r="F317" i="4" s="1"/>
  <c r="F316" i="4"/>
  <c r="F315" i="4"/>
  <c r="F314" i="4"/>
  <c r="F313" i="4"/>
  <c r="E312" i="4"/>
  <c r="D312" i="4"/>
  <c r="F312" i="4" s="1"/>
  <c r="E311" i="4"/>
  <c r="D306" i="1" s="1"/>
  <c r="H306" i="1" s="1"/>
  <c r="D311" i="4"/>
  <c r="F311" i="4" s="1"/>
  <c r="F310" i="4"/>
  <c r="F309" i="4"/>
  <c r="F308" i="4"/>
  <c r="F307" i="4"/>
  <c r="F306" i="4"/>
  <c r="F305" i="4"/>
  <c r="E304" i="4"/>
  <c r="E299" i="4" s="1"/>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D263"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1" i="4" s="1"/>
  <c r="F230" i="4"/>
  <c r="F229" i="4"/>
  <c r="E228" i="4"/>
  <c r="D228" i="4"/>
  <c r="F228" i="4" s="1"/>
  <c r="F227" i="4"/>
  <c r="F226" i="4"/>
  <c r="E225" i="4"/>
  <c r="D225" i="4"/>
  <c r="F225" i="4" s="1"/>
  <c r="D224" i="4"/>
  <c r="F223" i="4"/>
  <c r="F222" i="4"/>
  <c r="F221" i="4"/>
  <c r="F220" i="4"/>
  <c r="E219" i="4"/>
  <c r="D219" i="4"/>
  <c r="F219" i="4" s="1"/>
  <c r="F218" i="4"/>
  <c r="F217" i="4"/>
  <c r="E216" i="4"/>
  <c r="D216" i="4"/>
  <c r="D215" i="4" s="1"/>
  <c r="F215" i="4" s="1"/>
  <c r="E215" i="4"/>
  <c r="F214" i="4"/>
  <c r="F213" i="4"/>
  <c r="F212" i="4"/>
  <c r="F211" i="4"/>
  <c r="E210" i="4"/>
  <c r="E196" i="4" s="1"/>
  <c r="D192" i="1" s="1"/>
  <c r="H192" i="1" s="1"/>
  <c r="D210" i="4"/>
  <c r="F209" i="4"/>
  <c r="F208" i="4"/>
  <c r="F207" i="4"/>
  <c r="F206" i="4"/>
  <c r="F205" i="4"/>
  <c r="F204" i="4"/>
  <c r="F203"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H159" i="1"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E139" i="4"/>
  <c r="F138" i="4"/>
  <c r="F137" i="4"/>
  <c r="F136" i="4"/>
  <c r="F135" i="4"/>
  <c r="E134" i="4"/>
  <c r="D134" i="4"/>
  <c r="D133" i="4" s="1"/>
  <c r="E133" i="4"/>
  <c r="F132" i="4"/>
  <c r="F131" i="4"/>
  <c r="F130" i="4"/>
  <c r="F129" i="4"/>
  <c r="E128" i="4"/>
  <c r="D128" i="4"/>
  <c r="F128" i="4" s="1"/>
  <c r="F127" i="4"/>
  <c r="F126" i="4"/>
  <c r="E125" i="4"/>
  <c r="E124" i="4" s="1"/>
  <c r="D125" i="4"/>
  <c r="D124" i="4"/>
  <c r="F124" i="4" s="1"/>
  <c r="F123" i="4"/>
  <c r="F122" i="4"/>
  <c r="F121" i="4"/>
  <c r="E120" i="4"/>
  <c r="E106" i="4" s="1"/>
  <c r="D102" i="1" s="1"/>
  <c r="H102" i="1" s="1"/>
  <c r="D120" i="4"/>
  <c r="F119" i="4"/>
  <c r="F118" i="4"/>
  <c r="F117" i="4"/>
  <c r="F116" i="4"/>
  <c r="F115" i="4"/>
  <c r="F114" i="4"/>
  <c r="F113" i="4"/>
  <c r="E112" i="4"/>
  <c r="D108" i="1" s="1"/>
  <c r="H108" i="1" s="1"/>
  <c r="D112" i="4"/>
  <c r="F111" i="4"/>
  <c r="F110" i="4"/>
  <c r="F109" i="4"/>
  <c r="F108" i="4"/>
  <c r="E107" i="4"/>
  <c r="D107" i="4"/>
  <c r="D106" i="4"/>
  <c r="F105" i="4"/>
  <c r="F104" i="4"/>
  <c r="F103" i="4"/>
  <c r="F102" i="4"/>
  <c r="F101" i="4"/>
  <c r="F100" i="4"/>
  <c r="F99" i="4"/>
  <c r="E98" i="4"/>
  <c r="D98" i="4"/>
  <c r="F98" i="4" s="1"/>
  <c r="F97" i="4"/>
  <c r="F96" i="4"/>
  <c r="F95" i="4"/>
  <c r="F94" i="4"/>
  <c r="F93" i="4"/>
  <c r="F92" i="4"/>
  <c r="E91" i="4"/>
  <c r="D87" i="1" s="1"/>
  <c r="H87" i="1" s="1"/>
  <c r="D91" i="4"/>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9" i="4" s="1"/>
  <c r="F58" i="4"/>
  <c r="F57" i="4"/>
  <c r="F56" i="4"/>
  <c r="F55" i="4"/>
  <c r="E54" i="4"/>
  <c r="D54" i="4"/>
  <c r="F54" i="4" s="1"/>
  <c r="F53" i="4"/>
  <c r="F52" i="4"/>
  <c r="E51" i="4"/>
  <c r="D51" i="4"/>
  <c r="F51" i="4" s="1"/>
  <c r="E50" i="4"/>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D7"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G1577" i="1"/>
  <c r="C1577" i="1"/>
  <c r="H1577" i="1" s="1"/>
  <c r="C1576" i="1"/>
  <c r="G1576" i="1" s="1"/>
  <c r="C1575" i="1"/>
  <c r="H1575" i="1" s="1"/>
  <c r="C1574" i="1"/>
  <c r="G1574" i="1" s="1"/>
  <c r="C1573" i="1"/>
  <c r="H1573" i="1" s="1"/>
  <c r="C1572" i="1"/>
  <c r="G1572" i="1" s="1"/>
  <c r="C1571" i="1"/>
  <c r="H1571" i="1" s="1"/>
  <c r="C1570" i="1"/>
  <c r="G1570" i="1" s="1"/>
  <c r="C1569" i="1"/>
  <c r="H1569" i="1" s="1"/>
  <c r="C1568" i="1"/>
  <c r="G1568" i="1" s="1"/>
  <c r="C1567" i="1"/>
  <c r="H1567" i="1" s="1"/>
  <c r="C1566" i="1"/>
  <c r="G1566" i="1" s="1"/>
  <c r="C1564" i="1"/>
  <c r="G1564" i="1" s="1"/>
  <c r="C1563" i="1"/>
  <c r="H1563" i="1" s="1"/>
  <c r="C1562" i="1"/>
  <c r="G1562" i="1" s="1"/>
  <c r="C1561" i="1"/>
  <c r="H1561" i="1" s="1"/>
  <c r="C1560" i="1"/>
  <c r="G1560" i="1" s="1"/>
  <c r="C1559" i="1"/>
  <c r="H1559" i="1" s="1"/>
  <c r="C1558" i="1"/>
  <c r="G1558" i="1" s="1"/>
  <c r="C1557" i="1"/>
  <c r="H1557" i="1" s="1"/>
  <c r="C1556" i="1"/>
  <c r="G1556" i="1" s="1"/>
  <c r="C1554" i="1"/>
  <c r="G1554" i="1" s="1"/>
  <c r="C1553" i="1"/>
  <c r="H1553" i="1" s="1"/>
  <c r="C1552" i="1"/>
  <c r="G1552" i="1" s="1"/>
  <c r="C1551" i="1"/>
  <c r="H1551" i="1" s="1"/>
  <c r="C1550" i="1"/>
  <c r="G1550" i="1" s="1"/>
  <c r="C1549" i="1"/>
  <c r="H1549" i="1" s="1"/>
  <c r="C1548" i="1"/>
  <c r="G1548" i="1" s="1"/>
  <c r="G1547" i="1"/>
  <c r="C1547" i="1"/>
  <c r="H1547" i="1" s="1"/>
  <c r="C1546" i="1"/>
  <c r="G1546" i="1" s="1"/>
  <c r="C1544" i="1"/>
  <c r="G1544" i="1" s="1"/>
  <c r="G1543" i="1"/>
  <c r="C1543" i="1"/>
  <c r="H1543" i="1" s="1"/>
  <c r="C1542" i="1"/>
  <c r="G1542" i="1" s="1"/>
  <c r="C1541" i="1"/>
  <c r="H1541" i="1" s="1"/>
  <c r="C1540" i="1"/>
  <c r="G1540" i="1" s="1"/>
  <c r="G1539" i="1"/>
  <c r="C1539" i="1"/>
  <c r="H1539" i="1" s="1"/>
  <c r="C1538" i="1"/>
  <c r="G1538" i="1" s="1"/>
  <c r="C1537" i="1"/>
  <c r="H1537" i="1" s="1"/>
  <c r="C1536" i="1"/>
  <c r="G1536" i="1" s="1"/>
  <c r="C1534" i="1"/>
  <c r="G1534" i="1" s="1"/>
  <c r="C1533" i="1"/>
  <c r="H1533" i="1" s="1"/>
  <c r="C1532" i="1"/>
  <c r="G1532" i="1" s="1"/>
  <c r="C1531" i="1"/>
  <c r="H1531" i="1" s="1"/>
  <c r="C1529" i="1"/>
  <c r="H1529" i="1" s="1"/>
  <c r="C1528" i="1"/>
  <c r="G1528" i="1" s="1"/>
  <c r="C1527" i="1"/>
  <c r="H1527" i="1" s="1"/>
  <c r="C1526" i="1"/>
  <c r="G1526" i="1" s="1"/>
  <c r="G1523" i="1"/>
  <c r="C1523" i="1"/>
  <c r="H1523" i="1" s="1"/>
  <c r="C1522" i="1"/>
  <c r="G1522" i="1" s="1"/>
  <c r="G1521" i="1"/>
  <c r="C1521" i="1"/>
  <c r="H1521" i="1" s="1"/>
  <c r="C1520" i="1"/>
  <c r="G1520" i="1" s="1"/>
  <c r="G1519" i="1"/>
  <c r="C1519" i="1"/>
  <c r="H1519" i="1" s="1"/>
  <c r="H1516" i="1"/>
  <c r="C1516" i="1"/>
  <c r="G1516" i="1" s="1"/>
  <c r="C1515" i="1"/>
  <c r="H1515" i="1" s="1"/>
  <c r="C1514" i="1"/>
  <c r="G1514" i="1" s="1"/>
  <c r="C1513" i="1"/>
  <c r="H1513" i="1" s="1"/>
  <c r="C1512" i="1"/>
  <c r="G1512" i="1" s="1"/>
  <c r="C1511" i="1"/>
  <c r="H1511" i="1" s="1"/>
  <c r="C1510" i="1"/>
  <c r="G1510" i="1" s="1"/>
  <c r="C1509" i="1"/>
  <c r="H1509" i="1" s="1"/>
  <c r="C1508" i="1"/>
  <c r="G1508" i="1" s="1"/>
  <c r="C1507" i="1"/>
  <c r="H1507" i="1" s="1"/>
  <c r="C1506" i="1"/>
  <c r="G1506" i="1" s="1"/>
  <c r="C1505" i="1"/>
  <c r="H1505" i="1" s="1"/>
  <c r="C1504" i="1"/>
  <c r="G1504" i="1" s="1"/>
  <c r="C1503" i="1"/>
  <c r="H1503" i="1" s="1"/>
  <c r="C1502" i="1"/>
  <c r="G1502" i="1" s="1"/>
  <c r="C1501" i="1"/>
  <c r="H1501" i="1" s="1"/>
  <c r="H1500" i="1"/>
  <c r="C1500" i="1"/>
  <c r="G1500" i="1" s="1"/>
  <c r="C1498" i="1"/>
  <c r="G1498" i="1" s="1"/>
  <c r="C1497" i="1"/>
  <c r="H1497" i="1" s="1"/>
  <c r="C1496" i="1"/>
  <c r="G1496" i="1" s="1"/>
  <c r="C1495" i="1"/>
  <c r="H1495" i="1" s="1"/>
  <c r="C1494" i="1"/>
  <c r="G1494" i="1" s="1"/>
  <c r="C1493" i="1"/>
  <c r="H1493" i="1" s="1"/>
  <c r="H1492" i="1"/>
  <c r="C1492" i="1"/>
  <c r="G1492" i="1" s="1"/>
  <c r="G1491" i="1"/>
  <c r="C1491" i="1"/>
  <c r="H1491" i="1" s="1"/>
  <c r="C1490" i="1"/>
  <c r="G1490" i="1" s="1"/>
  <c r="G1489" i="1"/>
  <c r="C1489" i="1"/>
  <c r="H1489" i="1" s="1"/>
  <c r="H1488" i="1"/>
  <c r="C1488" i="1"/>
  <c r="G1488" i="1" s="1"/>
  <c r="G1487" i="1"/>
  <c r="C1487" i="1"/>
  <c r="H1487" i="1" s="1"/>
  <c r="C1486" i="1"/>
  <c r="G1486" i="1" s="1"/>
  <c r="G1485" i="1"/>
  <c r="C1485" i="1"/>
  <c r="H1485" i="1" s="1"/>
  <c r="C1484" i="1"/>
  <c r="G1484"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J1448" i="1" s="1"/>
  <c r="D1447" i="1"/>
  <c r="C1447" i="1"/>
  <c r="J1447" i="1" s="1"/>
  <c r="D1446" i="1"/>
  <c r="C1446" i="1"/>
  <c r="J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4"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3" i="1"/>
  <c r="C983" i="1"/>
  <c r="D982" i="1"/>
  <c r="C982" i="1"/>
  <c r="H982" i="1" s="1"/>
  <c r="D981" i="1"/>
  <c r="C981" i="1"/>
  <c r="D980" i="1"/>
  <c r="C980" i="1"/>
  <c r="H980" i="1" s="1"/>
  <c r="D979" i="1"/>
  <c r="C979" i="1"/>
  <c r="D978" i="1"/>
  <c r="C978" i="1"/>
  <c r="H978" i="1" s="1"/>
  <c r="D977" i="1"/>
  <c r="C977" i="1"/>
  <c r="D976" i="1"/>
  <c r="C976" i="1"/>
  <c r="H976" i="1" s="1"/>
  <c r="D975" i="1"/>
  <c r="C975" i="1"/>
  <c r="H975" i="1" s="1"/>
  <c r="D974" i="1"/>
  <c r="C974" i="1"/>
  <c r="H974" i="1" s="1"/>
  <c r="D973" i="1"/>
  <c r="C973" i="1"/>
  <c r="D972" i="1"/>
  <c r="C972" i="1"/>
  <c r="H972" i="1" s="1"/>
  <c r="D971" i="1"/>
  <c r="C971" i="1"/>
  <c r="H971" i="1" s="1"/>
  <c r="D970" i="1"/>
  <c r="C970" i="1"/>
  <c r="H970" i="1" s="1"/>
  <c r="D969" i="1"/>
  <c r="C969" i="1"/>
  <c r="D968" i="1"/>
  <c r="C968" i="1"/>
  <c r="H968" i="1" s="1"/>
  <c r="D967" i="1"/>
  <c r="C967" i="1"/>
  <c r="H967" i="1" s="1"/>
  <c r="D966" i="1"/>
  <c r="C966" i="1"/>
  <c r="H966" i="1" s="1"/>
  <c r="D965" i="1"/>
  <c r="C965" i="1"/>
  <c r="D964" i="1"/>
  <c r="C964" i="1"/>
  <c r="H964" i="1" s="1"/>
  <c r="D963" i="1"/>
  <c r="C963" i="1"/>
  <c r="H963" i="1" s="1"/>
  <c r="D962" i="1"/>
  <c r="C962" i="1"/>
  <c r="H962" i="1" s="1"/>
  <c r="D961" i="1"/>
  <c r="C961" i="1"/>
  <c r="D960" i="1"/>
  <c r="C960" i="1"/>
  <c r="H960" i="1" s="1"/>
  <c r="D959" i="1"/>
  <c r="C959" i="1"/>
  <c r="H959" i="1" s="1"/>
  <c r="D958" i="1"/>
  <c r="C958" i="1"/>
  <c r="H958" i="1" s="1"/>
  <c r="D957" i="1"/>
  <c r="C957" i="1"/>
  <c r="H957" i="1" s="1"/>
  <c r="D956" i="1"/>
  <c r="C956" i="1"/>
  <c r="H956" i="1" s="1"/>
  <c r="D955" i="1"/>
  <c r="C955" i="1"/>
  <c r="D954" i="1"/>
  <c r="C954" i="1"/>
  <c r="H954" i="1" s="1"/>
  <c r="D953" i="1"/>
  <c r="C953" i="1"/>
  <c r="H953" i="1" s="1"/>
  <c r="D952" i="1"/>
  <c r="C952" i="1"/>
  <c r="H952" i="1" s="1"/>
  <c r="D951" i="1"/>
  <c r="C951" i="1"/>
  <c r="H951" i="1" s="1"/>
  <c r="D950" i="1"/>
  <c r="C950" i="1"/>
  <c r="H950" i="1" s="1"/>
  <c r="D949" i="1"/>
  <c r="C949" i="1"/>
  <c r="H949" i="1" s="1"/>
  <c r="D948" i="1"/>
  <c r="C948" i="1"/>
  <c r="H948" i="1" s="1"/>
  <c r="D947" i="1"/>
  <c r="C947" i="1"/>
  <c r="D946" i="1"/>
  <c r="C946" i="1"/>
  <c r="H946" i="1" s="1"/>
  <c r="D945" i="1"/>
  <c r="C945" i="1"/>
  <c r="H945" i="1" s="1"/>
  <c r="D944" i="1"/>
  <c r="C944" i="1"/>
  <c r="H944" i="1" s="1"/>
  <c r="D943" i="1"/>
  <c r="C943" i="1"/>
  <c r="D942" i="1"/>
  <c r="C942" i="1"/>
  <c r="H942" i="1" s="1"/>
  <c r="D941" i="1"/>
  <c r="C941" i="1"/>
  <c r="D940" i="1"/>
  <c r="C940" i="1"/>
  <c r="H940" i="1" s="1"/>
  <c r="D939" i="1"/>
  <c r="C939" i="1"/>
  <c r="D938" i="1"/>
  <c r="C938" i="1"/>
  <c r="H938" i="1" s="1"/>
  <c r="D937" i="1"/>
  <c r="C937" i="1"/>
  <c r="H937" i="1" s="1"/>
  <c r="D936" i="1"/>
  <c r="C936" i="1"/>
  <c r="H936" i="1" s="1"/>
  <c r="D935" i="1"/>
  <c r="C935" i="1"/>
  <c r="H935" i="1" s="1"/>
  <c r="D934" i="1"/>
  <c r="C934" i="1"/>
  <c r="H934" i="1" s="1"/>
  <c r="D933" i="1"/>
  <c r="C933" i="1"/>
  <c r="D932" i="1"/>
  <c r="C932" i="1"/>
  <c r="D931" i="1"/>
  <c r="C931" i="1"/>
  <c r="H931" i="1" s="1"/>
  <c r="D930" i="1"/>
  <c r="C930" i="1"/>
  <c r="H930" i="1" s="1"/>
  <c r="D929" i="1"/>
  <c r="C929" i="1"/>
  <c r="D928" i="1"/>
  <c r="C928" i="1"/>
  <c r="H928" i="1" s="1"/>
  <c r="D927" i="1"/>
  <c r="C927" i="1"/>
  <c r="H927" i="1" s="1"/>
  <c r="D926" i="1"/>
  <c r="C926" i="1"/>
  <c r="D925" i="1"/>
  <c r="C925" i="1"/>
  <c r="H925" i="1" s="1"/>
  <c r="D924" i="1"/>
  <c r="C924" i="1"/>
  <c r="H924" i="1" s="1"/>
  <c r="D923" i="1"/>
  <c r="C923" i="1"/>
  <c r="H923" i="1" s="1"/>
  <c r="D922" i="1"/>
  <c r="C922" i="1"/>
  <c r="H922" i="1" s="1"/>
  <c r="D921" i="1"/>
  <c r="C921" i="1"/>
  <c r="D920" i="1"/>
  <c r="C920" i="1"/>
  <c r="H920" i="1" s="1"/>
  <c r="D919" i="1"/>
  <c r="C919" i="1"/>
  <c r="H919" i="1" s="1"/>
  <c r="D918" i="1"/>
  <c r="C918" i="1"/>
  <c r="D917" i="1"/>
  <c r="C917" i="1"/>
  <c r="D916" i="1"/>
  <c r="C916" i="1"/>
  <c r="H916" i="1" s="1"/>
  <c r="D915" i="1"/>
  <c r="C915" i="1"/>
  <c r="D914" i="1"/>
  <c r="C914" i="1"/>
  <c r="H914" i="1" s="1"/>
  <c r="D913" i="1"/>
  <c r="C913" i="1"/>
  <c r="D912" i="1"/>
  <c r="C912" i="1"/>
  <c r="D911" i="1"/>
  <c r="C911" i="1"/>
  <c r="H911" i="1" s="1"/>
  <c r="D910" i="1"/>
  <c r="C910" i="1"/>
  <c r="H910" i="1" s="1"/>
  <c r="D909" i="1"/>
  <c r="C909" i="1"/>
  <c r="D908" i="1"/>
  <c r="C908" i="1"/>
  <c r="H908" i="1" s="1"/>
  <c r="D907" i="1"/>
  <c r="C907" i="1"/>
  <c r="H907" i="1" s="1"/>
  <c r="D906" i="1"/>
  <c r="C906" i="1"/>
  <c r="H906" i="1" s="1"/>
  <c r="D905" i="1"/>
  <c r="C905" i="1"/>
  <c r="H905" i="1" s="1"/>
  <c r="D904" i="1"/>
  <c r="C904" i="1"/>
  <c r="H904" i="1" s="1"/>
  <c r="D903" i="1"/>
  <c r="C903" i="1"/>
  <c r="D902" i="1"/>
  <c r="C902" i="1"/>
  <c r="H902" i="1" s="1"/>
  <c r="D901" i="1"/>
  <c r="C901" i="1"/>
  <c r="H901" i="1" s="1"/>
  <c r="D900" i="1"/>
  <c r="C900" i="1"/>
  <c r="H900" i="1" s="1"/>
  <c r="D899" i="1"/>
  <c r="C899" i="1"/>
  <c r="D898" i="1"/>
  <c r="C898" i="1"/>
  <c r="H898" i="1" s="1"/>
  <c r="D897" i="1"/>
  <c r="C897" i="1"/>
  <c r="H897" i="1" s="1"/>
  <c r="D896" i="1"/>
  <c r="C896" i="1"/>
  <c r="H896" i="1" s="1"/>
  <c r="D895" i="1"/>
  <c r="C895" i="1"/>
  <c r="D894" i="1"/>
  <c r="C894" i="1"/>
  <c r="H894" i="1" s="1"/>
  <c r="D893" i="1"/>
  <c r="C893" i="1"/>
  <c r="H893" i="1" s="1"/>
  <c r="D892" i="1"/>
  <c r="C892" i="1"/>
  <c r="H892" i="1" s="1"/>
  <c r="D891" i="1"/>
  <c r="C891" i="1"/>
  <c r="H891" i="1" s="1"/>
  <c r="D890" i="1"/>
  <c r="C890" i="1"/>
  <c r="H890" i="1" s="1"/>
  <c r="D889" i="1"/>
  <c r="C889" i="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D878" i="1"/>
  <c r="C878" i="1"/>
  <c r="H878" i="1" s="1"/>
  <c r="D877" i="1"/>
  <c r="C877" i="1"/>
  <c r="H877" i="1" s="1"/>
  <c r="D876" i="1"/>
  <c r="C876" i="1"/>
  <c r="H876" i="1" s="1"/>
  <c r="D875" i="1"/>
  <c r="C875" i="1"/>
  <c r="D874" i="1"/>
  <c r="C874" i="1"/>
  <c r="D873" i="1"/>
  <c r="C873" i="1"/>
  <c r="D872" i="1"/>
  <c r="C872" i="1"/>
  <c r="D871" i="1"/>
  <c r="C871" i="1"/>
  <c r="D870" i="1"/>
  <c r="C870" i="1"/>
  <c r="H870" i="1" s="1"/>
  <c r="D869" i="1"/>
  <c r="C869" i="1"/>
  <c r="H869" i="1" s="1"/>
  <c r="D868" i="1"/>
  <c r="C868" i="1"/>
  <c r="H868" i="1" s="1"/>
  <c r="D867" i="1"/>
  <c r="C867" i="1"/>
  <c r="H867" i="1" s="1"/>
  <c r="D866" i="1"/>
  <c r="C866" i="1"/>
  <c r="H866" i="1" s="1"/>
  <c r="D865" i="1"/>
  <c r="C865" i="1"/>
  <c r="H865" i="1" s="1"/>
  <c r="D864" i="1"/>
  <c r="C864" i="1"/>
  <c r="H864" i="1" s="1"/>
  <c r="D863" i="1"/>
  <c r="C863" i="1"/>
  <c r="D862" i="1"/>
  <c r="C862" i="1"/>
  <c r="D861" i="1"/>
  <c r="C861" i="1"/>
  <c r="H861" i="1" s="1"/>
  <c r="D860" i="1"/>
  <c r="C860" i="1"/>
  <c r="H860" i="1" s="1"/>
  <c r="D859" i="1"/>
  <c r="C859" i="1"/>
  <c r="D858" i="1"/>
  <c r="C858" i="1"/>
  <c r="H858" i="1" s="1"/>
  <c r="D857" i="1"/>
  <c r="C857" i="1"/>
  <c r="H857" i="1" s="1"/>
  <c r="D856" i="1"/>
  <c r="C856" i="1"/>
  <c r="H856" i="1" s="1"/>
  <c r="D855" i="1"/>
  <c r="C855" i="1"/>
  <c r="D854" i="1"/>
  <c r="C854" i="1"/>
  <c r="H854" i="1" s="1"/>
  <c r="D853" i="1"/>
  <c r="C853" i="1"/>
  <c r="H853" i="1" s="1"/>
  <c r="D852" i="1"/>
  <c r="C852" i="1"/>
  <c r="H852" i="1" s="1"/>
  <c r="D851" i="1"/>
  <c r="C851" i="1"/>
  <c r="D850" i="1"/>
  <c r="C850" i="1"/>
  <c r="H850" i="1" s="1"/>
  <c r="D849" i="1"/>
  <c r="C849" i="1"/>
  <c r="H849" i="1" s="1"/>
  <c r="D848" i="1"/>
  <c r="C848" i="1"/>
  <c r="H848" i="1" s="1"/>
  <c r="D847" i="1"/>
  <c r="C847" i="1"/>
  <c r="H847" i="1" s="1"/>
  <c r="D846" i="1"/>
  <c r="C846" i="1"/>
  <c r="H846" i="1" s="1"/>
  <c r="D845" i="1"/>
  <c r="C845" i="1"/>
  <c r="H845" i="1" s="1"/>
  <c r="D844" i="1"/>
  <c r="C844" i="1"/>
  <c r="H844" i="1" s="1"/>
  <c r="D843" i="1"/>
  <c r="C843" i="1"/>
  <c r="D842" i="1"/>
  <c r="C842" i="1"/>
  <c r="D841" i="1"/>
  <c r="C841" i="1"/>
  <c r="H841" i="1" s="1"/>
  <c r="D840" i="1"/>
  <c r="C840" i="1"/>
  <c r="D839" i="1"/>
  <c r="C839" i="1"/>
  <c r="H839" i="1" s="1"/>
  <c r="D838" i="1"/>
  <c r="C838" i="1"/>
  <c r="H838" i="1" s="1"/>
  <c r="D837" i="1"/>
  <c r="C837" i="1"/>
  <c r="D836" i="1"/>
  <c r="C836" i="1"/>
  <c r="H836" i="1" s="1"/>
  <c r="D835" i="1"/>
  <c r="C835" i="1"/>
  <c r="D834" i="1"/>
  <c r="C834" i="1"/>
  <c r="H834" i="1" s="1"/>
  <c r="D833" i="1"/>
  <c r="C833" i="1"/>
  <c r="H833" i="1" s="1"/>
  <c r="D832" i="1"/>
  <c r="C832" i="1"/>
  <c r="H832" i="1" s="1"/>
  <c r="D831" i="1"/>
  <c r="C831" i="1"/>
  <c r="D830" i="1"/>
  <c r="C830" i="1"/>
  <c r="H830" i="1" s="1"/>
  <c r="D829" i="1"/>
  <c r="C829" i="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D814" i="1"/>
  <c r="C814" i="1"/>
  <c r="D813" i="1"/>
  <c r="C813" i="1"/>
  <c r="D812" i="1"/>
  <c r="C812" i="1"/>
  <c r="D811" i="1"/>
  <c r="C811" i="1"/>
  <c r="D810" i="1"/>
  <c r="C810" i="1"/>
  <c r="H810" i="1" s="1"/>
  <c r="D809" i="1"/>
  <c r="C809" i="1"/>
  <c r="D808" i="1"/>
  <c r="C808" i="1"/>
  <c r="H808" i="1" s="1"/>
  <c r="D807" i="1"/>
  <c r="C807" i="1"/>
  <c r="H807" i="1" s="1"/>
  <c r="D806" i="1"/>
  <c r="C806" i="1"/>
  <c r="H806" i="1" s="1"/>
  <c r="D805" i="1"/>
  <c r="C805" i="1"/>
  <c r="H805" i="1" s="1"/>
  <c r="D804" i="1"/>
  <c r="C804" i="1"/>
  <c r="H804" i="1" s="1"/>
  <c r="D803" i="1"/>
  <c r="C803" i="1"/>
  <c r="D802" i="1"/>
  <c r="C802" i="1"/>
  <c r="D801" i="1"/>
  <c r="C801" i="1"/>
  <c r="D800" i="1"/>
  <c r="C800" i="1"/>
  <c r="H800" i="1" s="1"/>
  <c r="D799" i="1"/>
  <c r="C799" i="1"/>
  <c r="H799" i="1" s="1"/>
  <c r="D798" i="1"/>
  <c r="C798" i="1"/>
  <c r="H798" i="1" s="1"/>
  <c r="D797" i="1"/>
  <c r="C797" i="1"/>
  <c r="H797" i="1" s="1"/>
  <c r="D796" i="1"/>
  <c r="C796" i="1"/>
  <c r="H796" i="1" s="1"/>
  <c r="D795" i="1"/>
  <c r="C795" i="1"/>
  <c r="H795" i="1" s="1"/>
  <c r="D794" i="1"/>
  <c r="C794" i="1"/>
  <c r="H794" i="1" s="1"/>
  <c r="D793" i="1"/>
  <c r="C793" i="1"/>
  <c r="D792" i="1"/>
  <c r="C792" i="1"/>
  <c r="H792" i="1" s="1"/>
  <c r="D791" i="1"/>
  <c r="C791" i="1"/>
  <c r="D790" i="1"/>
  <c r="C790" i="1"/>
  <c r="H790" i="1" s="1"/>
  <c r="D789" i="1"/>
  <c r="C789" i="1"/>
  <c r="D788" i="1"/>
  <c r="C788" i="1"/>
  <c r="H788" i="1" s="1"/>
  <c r="D787" i="1"/>
  <c r="C787" i="1"/>
  <c r="D786" i="1"/>
  <c r="C786" i="1"/>
  <c r="H786" i="1" s="1"/>
  <c r="D785" i="1"/>
  <c r="C785" i="1"/>
  <c r="D784" i="1"/>
  <c r="C784" i="1"/>
  <c r="D783" i="1"/>
  <c r="C783" i="1"/>
  <c r="D782" i="1"/>
  <c r="C782" i="1"/>
  <c r="H782" i="1" s="1"/>
  <c r="D781" i="1"/>
  <c r="C781" i="1"/>
  <c r="H781" i="1" s="1"/>
  <c r="D780" i="1"/>
  <c r="C780" i="1"/>
  <c r="H780" i="1" s="1"/>
  <c r="D779" i="1"/>
  <c r="C779" i="1"/>
  <c r="D778" i="1"/>
  <c r="C778" i="1"/>
  <c r="H778" i="1" s="1"/>
  <c r="D777" i="1"/>
  <c r="C777" i="1"/>
  <c r="D776" i="1"/>
  <c r="C776" i="1"/>
  <c r="D775" i="1"/>
  <c r="C775" i="1"/>
  <c r="D774" i="1"/>
  <c r="C774" i="1"/>
  <c r="H774" i="1" s="1"/>
  <c r="D773" i="1"/>
  <c r="C773" i="1"/>
  <c r="H773" i="1" s="1"/>
  <c r="D772" i="1"/>
  <c r="C772" i="1"/>
  <c r="H772" i="1" s="1"/>
  <c r="D771" i="1"/>
  <c r="C771" i="1"/>
  <c r="H771" i="1" s="1"/>
  <c r="D770" i="1"/>
  <c r="C770" i="1"/>
  <c r="H770" i="1" s="1"/>
  <c r="D769" i="1"/>
  <c r="C769" i="1"/>
  <c r="H769" i="1" s="1"/>
  <c r="D768" i="1"/>
  <c r="C768" i="1"/>
  <c r="H768" i="1" s="1"/>
  <c r="D767" i="1"/>
  <c r="C767" i="1"/>
  <c r="D766" i="1"/>
  <c r="C766" i="1"/>
  <c r="H766" i="1" s="1"/>
  <c r="D765" i="1"/>
  <c r="C765" i="1"/>
  <c r="H765" i="1" s="1"/>
  <c r="D764" i="1"/>
  <c r="C764" i="1"/>
  <c r="D763" i="1"/>
  <c r="C763" i="1"/>
  <c r="D762" i="1"/>
  <c r="C762" i="1"/>
  <c r="H762" i="1" s="1"/>
  <c r="D761" i="1"/>
  <c r="C761" i="1"/>
  <c r="D760" i="1"/>
  <c r="C760" i="1"/>
  <c r="D759" i="1"/>
  <c r="C759" i="1"/>
  <c r="H759" i="1" s="1"/>
  <c r="D758" i="1"/>
  <c r="C758" i="1"/>
  <c r="H758" i="1" s="1"/>
  <c r="D757" i="1"/>
  <c r="C757" i="1"/>
  <c r="H757" i="1" s="1"/>
  <c r="D756" i="1"/>
  <c r="C756" i="1"/>
  <c r="H756" i="1" s="1"/>
  <c r="D755" i="1"/>
  <c r="C755" i="1"/>
  <c r="H755" i="1" s="1"/>
  <c r="D754" i="1"/>
  <c r="C754" i="1"/>
  <c r="H754" i="1" s="1"/>
  <c r="D753" i="1"/>
  <c r="C753" i="1"/>
  <c r="D752" i="1"/>
  <c r="C752" i="1"/>
  <c r="H752" i="1" s="1"/>
  <c r="D751" i="1"/>
  <c r="C751" i="1"/>
  <c r="H751" i="1" s="1"/>
  <c r="D750" i="1"/>
  <c r="C750" i="1"/>
  <c r="D749" i="1"/>
  <c r="C749" i="1"/>
  <c r="D748" i="1"/>
  <c r="C748" i="1"/>
  <c r="D747" i="1"/>
  <c r="C747" i="1"/>
  <c r="D746" i="1"/>
  <c r="C746" i="1"/>
  <c r="H746" i="1" s="1"/>
  <c r="D745" i="1"/>
  <c r="C745" i="1"/>
  <c r="D744" i="1"/>
  <c r="C744" i="1"/>
  <c r="H744" i="1" s="1"/>
  <c r="D743" i="1"/>
  <c r="C743" i="1"/>
  <c r="H743" i="1" s="1"/>
  <c r="D742" i="1"/>
  <c r="C742" i="1"/>
  <c r="H742" i="1" s="1"/>
  <c r="D741" i="1"/>
  <c r="C741" i="1"/>
  <c r="H741" i="1" s="1"/>
  <c r="D740" i="1"/>
  <c r="C740" i="1"/>
  <c r="H740" i="1" s="1"/>
  <c r="D739" i="1"/>
  <c r="C739" i="1"/>
  <c r="D738" i="1"/>
  <c r="C738" i="1"/>
  <c r="H738" i="1" s="1"/>
  <c r="D737" i="1"/>
  <c r="C737" i="1"/>
  <c r="D736" i="1"/>
  <c r="C736" i="1"/>
  <c r="H736" i="1" s="1"/>
  <c r="D735" i="1"/>
  <c r="C735" i="1"/>
  <c r="D734" i="1"/>
  <c r="C734" i="1"/>
  <c r="D733" i="1"/>
  <c r="C733" i="1"/>
  <c r="D732" i="1"/>
  <c r="C732" i="1"/>
  <c r="H732" i="1" s="1"/>
  <c r="D731" i="1"/>
  <c r="C731" i="1"/>
  <c r="D730" i="1"/>
  <c r="C730" i="1"/>
  <c r="H730" i="1" s="1"/>
  <c r="D729" i="1"/>
  <c r="C729" i="1"/>
  <c r="D728" i="1"/>
  <c r="C728" i="1"/>
  <c r="D727" i="1"/>
  <c r="C727" i="1"/>
  <c r="H727" i="1" s="1"/>
  <c r="D726" i="1"/>
  <c r="C726" i="1"/>
  <c r="H726" i="1" s="1"/>
  <c r="D725" i="1"/>
  <c r="C725" i="1"/>
  <c r="D724" i="1"/>
  <c r="C724" i="1"/>
  <c r="H724" i="1" s="1"/>
  <c r="D723" i="1"/>
  <c r="C723" i="1"/>
  <c r="D722" i="1"/>
  <c r="C722" i="1"/>
  <c r="H722" i="1" s="1"/>
  <c r="D721" i="1"/>
  <c r="C721" i="1"/>
  <c r="D720" i="1"/>
  <c r="C720" i="1"/>
  <c r="D719" i="1"/>
  <c r="C719" i="1"/>
  <c r="H719" i="1" s="1"/>
  <c r="D718" i="1"/>
  <c r="C718" i="1"/>
  <c r="H718" i="1" s="1"/>
  <c r="D717" i="1"/>
  <c r="C717" i="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D707" i="1"/>
  <c r="C707" i="1"/>
  <c r="D706" i="1"/>
  <c r="C706" i="1"/>
  <c r="D705" i="1"/>
  <c r="C705" i="1"/>
  <c r="H705" i="1" s="1"/>
  <c r="D704" i="1"/>
  <c r="C704" i="1"/>
  <c r="H704" i="1" s="1"/>
  <c r="D703" i="1"/>
  <c r="C703" i="1"/>
  <c r="H703" i="1" s="1"/>
  <c r="D702" i="1"/>
  <c r="C702" i="1"/>
  <c r="D701" i="1"/>
  <c r="C701" i="1"/>
  <c r="H701" i="1" s="1"/>
  <c r="D700" i="1"/>
  <c r="C700" i="1"/>
  <c r="D699" i="1"/>
  <c r="C699" i="1"/>
  <c r="D698" i="1"/>
  <c r="C698" i="1"/>
  <c r="H698" i="1" s="1"/>
  <c r="D697" i="1"/>
  <c r="C697" i="1"/>
  <c r="D696" i="1"/>
  <c r="C696" i="1"/>
  <c r="H696" i="1" s="1"/>
  <c r="D695" i="1"/>
  <c r="C695" i="1"/>
  <c r="H695" i="1" s="1"/>
  <c r="D694" i="1"/>
  <c r="C694" i="1"/>
  <c r="D693" i="1"/>
  <c r="C693" i="1"/>
  <c r="D692" i="1"/>
  <c r="C692" i="1"/>
  <c r="D691" i="1"/>
  <c r="C691" i="1"/>
  <c r="D690" i="1"/>
  <c r="C690" i="1"/>
  <c r="H690" i="1" s="1"/>
  <c r="D689" i="1"/>
  <c r="C689" i="1"/>
  <c r="H689" i="1" s="1"/>
  <c r="D688" i="1"/>
  <c r="C688" i="1"/>
  <c r="H688" i="1" s="1"/>
  <c r="D687" i="1"/>
  <c r="C687" i="1"/>
  <c r="H687" i="1" s="1"/>
  <c r="D686" i="1"/>
  <c r="C686" i="1"/>
  <c r="D685" i="1"/>
  <c r="C685" i="1"/>
  <c r="D684" i="1"/>
  <c r="C684" i="1"/>
  <c r="D683" i="1"/>
  <c r="C683" i="1"/>
  <c r="D682" i="1"/>
  <c r="C682" i="1"/>
  <c r="D681" i="1"/>
  <c r="C681" i="1"/>
  <c r="D680" i="1"/>
  <c r="C680" i="1"/>
  <c r="H680" i="1" s="1"/>
  <c r="D679" i="1"/>
  <c r="C679" i="1"/>
  <c r="D678" i="1"/>
  <c r="C678" i="1"/>
  <c r="H678" i="1" s="1"/>
  <c r="D677" i="1"/>
  <c r="C677" i="1"/>
  <c r="H677" i="1" s="1"/>
  <c r="D676" i="1"/>
  <c r="C676" i="1"/>
  <c r="H676" i="1" s="1"/>
  <c r="D675" i="1"/>
  <c r="C675" i="1"/>
  <c r="H675" i="1" s="1"/>
  <c r="D674" i="1"/>
  <c r="C674" i="1"/>
  <c r="H674" i="1" s="1"/>
  <c r="D673" i="1"/>
  <c r="C673" i="1"/>
  <c r="H673" i="1" s="1"/>
  <c r="D672" i="1"/>
  <c r="C672" i="1"/>
  <c r="H672" i="1" s="1"/>
  <c r="D671" i="1"/>
  <c r="C671" i="1"/>
  <c r="D670" i="1"/>
  <c r="C670" i="1"/>
  <c r="H670" i="1" s="1"/>
  <c r="D669" i="1"/>
  <c r="C669" i="1"/>
  <c r="H669" i="1" s="1"/>
  <c r="D668" i="1"/>
  <c r="C668" i="1"/>
  <c r="H668" i="1" s="1"/>
  <c r="D667" i="1"/>
  <c r="C667" i="1"/>
  <c r="H667" i="1" s="1"/>
  <c r="D666" i="1"/>
  <c r="C666" i="1"/>
  <c r="H666" i="1" s="1"/>
  <c r="D665" i="1"/>
  <c r="C665" i="1"/>
  <c r="D664" i="1"/>
  <c r="C664" i="1"/>
  <c r="H664" i="1" s="1"/>
  <c r="D663" i="1"/>
  <c r="C663" i="1"/>
  <c r="H663" i="1" s="1"/>
  <c r="D662" i="1"/>
  <c r="C662" i="1"/>
  <c r="H662" i="1" s="1"/>
  <c r="D661" i="1"/>
  <c r="C661" i="1"/>
  <c r="D660" i="1"/>
  <c r="C660" i="1"/>
  <c r="D659" i="1"/>
  <c r="C659" i="1"/>
  <c r="D658" i="1"/>
  <c r="C658" i="1"/>
  <c r="H658" i="1" s="1"/>
  <c r="D657" i="1"/>
  <c r="C657" i="1"/>
  <c r="H657" i="1" s="1"/>
  <c r="D656" i="1"/>
  <c r="C656" i="1"/>
  <c r="H656" i="1" s="1"/>
  <c r="D655" i="1"/>
  <c r="C655" i="1"/>
  <c r="H655" i="1" s="1"/>
  <c r="D654" i="1"/>
  <c r="C654" i="1"/>
  <c r="H654" i="1" s="1"/>
  <c r="D653" i="1"/>
  <c r="C653" i="1"/>
  <c r="H653" i="1" s="1"/>
  <c r="D652" i="1"/>
  <c r="C652" i="1"/>
  <c r="D651" i="1"/>
  <c r="C651" i="1"/>
  <c r="H651" i="1" s="1"/>
  <c r="D650" i="1"/>
  <c r="C650" i="1"/>
  <c r="D649" i="1"/>
  <c r="C649" i="1"/>
  <c r="H649" i="1" s="1"/>
  <c r="D648" i="1"/>
  <c r="C648" i="1"/>
  <c r="H648" i="1" s="1"/>
  <c r="D647" i="1"/>
  <c r="C647" i="1"/>
  <c r="H647" i="1" s="1"/>
  <c r="D646" i="1"/>
  <c r="C646" i="1"/>
  <c r="H646" i="1" s="1"/>
  <c r="D645" i="1"/>
  <c r="C645" i="1"/>
  <c r="D644" i="1"/>
  <c r="C644" i="1"/>
  <c r="D643" i="1"/>
  <c r="C643" i="1"/>
  <c r="D642" i="1"/>
  <c r="C642" i="1"/>
  <c r="D641" i="1"/>
  <c r="C641" i="1"/>
  <c r="H641" i="1" s="1"/>
  <c r="C638" i="1"/>
  <c r="C637" i="1"/>
  <c r="D632" i="1"/>
  <c r="C632" i="1"/>
  <c r="H632" i="1" s="1"/>
  <c r="D631" i="1"/>
  <c r="C631" i="1"/>
  <c r="H631" i="1" s="1"/>
  <c r="D628" i="1"/>
  <c r="C628" i="1"/>
  <c r="D627" i="1"/>
  <c r="C627" i="1"/>
  <c r="D626" i="1"/>
  <c r="C626" i="1"/>
  <c r="H626" i="1" s="1"/>
  <c r="D625" i="1"/>
  <c r="C625" i="1"/>
  <c r="D624" i="1"/>
  <c r="C624" i="1"/>
  <c r="D623" i="1"/>
  <c r="C623" i="1"/>
  <c r="D622" i="1"/>
  <c r="C622" i="1"/>
  <c r="D621" i="1"/>
  <c r="C621" i="1"/>
  <c r="D620" i="1"/>
  <c r="C620" i="1"/>
  <c r="H620" i="1" s="1"/>
  <c r="D619" i="1"/>
  <c r="C619" i="1"/>
  <c r="D618" i="1"/>
  <c r="C618" i="1"/>
  <c r="H618" i="1" s="1"/>
  <c r="D617" i="1"/>
  <c r="C617" i="1"/>
  <c r="H617" i="1" s="1"/>
  <c r="D616" i="1"/>
  <c r="C616" i="1"/>
  <c r="D615" i="1"/>
  <c r="C615" i="1"/>
  <c r="H615" i="1" s="1"/>
  <c r="D614" i="1"/>
  <c r="C614" i="1"/>
  <c r="H614" i="1" s="1"/>
  <c r="D613" i="1"/>
  <c r="C613" i="1"/>
  <c r="D612" i="1"/>
  <c r="C612" i="1"/>
  <c r="D611" i="1"/>
  <c r="C611" i="1"/>
  <c r="H611" i="1" s="1"/>
  <c r="D610" i="1"/>
  <c r="C610" i="1"/>
  <c r="D609" i="1"/>
  <c r="C609" i="1"/>
  <c r="H609" i="1" s="1"/>
  <c r="D608" i="1"/>
  <c r="C608" i="1"/>
  <c r="H608" i="1" s="1"/>
  <c r="D607" i="1"/>
  <c r="C607" i="1"/>
  <c r="H607" i="1" s="1"/>
  <c r="D606" i="1"/>
  <c r="C606" i="1"/>
  <c r="H606" i="1" s="1"/>
  <c r="D605" i="1"/>
  <c r="C605" i="1"/>
  <c r="D604" i="1"/>
  <c r="C604" i="1"/>
  <c r="H604" i="1" s="1"/>
  <c r="D603" i="1"/>
  <c r="C603" i="1"/>
  <c r="H603" i="1" s="1"/>
  <c r="D602" i="1"/>
  <c r="C602" i="1"/>
  <c r="H602" i="1" s="1"/>
  <c r="D601" i="1"/>
  <c r="C601" i="1"/>
  <c r="H601" i="1" s="1"/>
  <c r="D600" i="1"/>
  <c r="C600" i="1"/>
  <c r="H600" i="1" s="1"/>
  <c r="D599" i="1"/>
  <c r="C599" i="1"/>
  <c r="H599" i="1" s="1"/>
  <c r="D598" i="1"/>
  <c r="C598" i="1"/>
  <c r="D597" i="1"/>
  <c r="C597" i="1"/>
  <c r="D596" i="1"/>
  <c r="C596" i="1"/>
  <c r="H596" i="1" s="1"/>
  <c r="D595" i="1"/>
  <c r="C595" i="1"/>
  <c r="H595" i="1" s="1"/>
  <c r="D594" i="1"/>
  <c r="C594" i="1"/>
  <c r="H594" i="1" s="1"/>
  <c r="D593" i="1"/>
  <c r="C593" i="1"/>
  <c r="H593" i="1" s="1"/>
  <c r="D592" i="1"/>
  <c r="C592" i="1"/>
  <c r="H592" i="1" s="1"/>
  <c r="D591" i="1"/>
  <c r="C591" i="1"/>
  <c r="H591" i="1" s="1"/>
  <c r="D590" i="1"/>
  <c r="C590" i="1"/>
  <c r="D589" i="1"/>
  <c r="C589" i="1"/>
  <c r="D588" i="1"/>
  <c r="C588" i="1"/>
  <c r="H588" i="1" s="1"/>
  <c r="C587" i="1"/>
  <c r="D586" i="1"/>
  <c r="C586" i="1"/>
  <c r="D585" i="1"/>
  <c r="C585" i="1"/>
  <c r="D584" i="1"/>
  <c r="C584" i="1"/>
  <c r="D583" i="1"/>
  <c r="C583" i="1"/>
  <c r="D582" i="1"/>
  <c r="C582" i="1"/>
  <c r="H582" i="1" s="1"/>
  <c r="D581" i="1"/>
  <c r="C581" i="1"/>
  <c r="H581" i="1" s="1"/>
  <c r="D580" i="1"/>
  <c r="C580" i="1"/>
  <c r="D579" i="1"/>
  <c r="C579" i="1"/>
  <c r="D578" i="1"/>
  <c r="C578" i="1"/>
  <c r="D577" i="1"/>
  <c r="C577" i="1"/>
  <c r="D576" i="1"/>
  <c r="C576" i="1"/>
  <c r="H576" i="1" s="1"/>
  <c r="D575" i="1"/>
  <c r="C575" i="1"/>
  <c r="H575" i="1" s="1"/>
  <c r="D574" i="1"/>
  <c r="C574" i="1"/>
  <c r="H574" i="1" s="1"/>
  <c r="D573" i="1"/>
  <c r="C573" i="1"/>
  <c r="H573" i="1" s="1"/>
  <c r="D572" i="1"/>
  <c r="C572" i="1"/>
  <c r="D571" i="1"/>
  <c r="C571" i="1"/>
  <c r="H571" i="1" s="1"/>
  <c r="D570" i="1"/>
  <c r="C570" i="1"/>
  <c r="D569" i="1"/>
  <c r="C569" i="1"/>
  <c r="D568" i="1"/>
  <c r="C568" i="1"/>
  <c r="H568" i="1" s="1"/>
  <c r="D567" i="1"/>
  <c r="C567" i="1"/>
  <c r="D566" i="1"/>
  <c r="C566" i="1"/>
  <c r="D565" i="1"/>
  <c r="C565" i="1"/>
  <c r="D564" i="1"/>
  <c r="C564" i="1"/>
  <c r="D563" i="1"/>
  <c r="C563" i="1"/>
  <c r="D562" i="1"/>
  <c r="C562" i="1"/>
  <c r="D561" i="1"/>
  <c r="C561" i="1"/>
  <c r="D560" i="1"/>
  <c r="C560" i="1"/>
  <c r="H560" i="1" s="1"/>
  <c r="D559" i="1"/>
  <c r="C559" i="1"/>
  <c r="D558" i="1"/>
  <c r="C558" i="1"/>
  <c r="D557" i="1"/>
  <c r="C557" i="1"/>
  <c r="H557" i="1" s="1"/>
  <c r="D556" i="1"/>
  <c r="C556" i="1"/>
  <c r="D555" i="1"/>
  <c r="C555" i="1"/>
  <c r="H555" i="1" s="1"/>
  <c r="D554" i="1"/>
  <c r="C554" i="1"/>
  <c r="H554" i="1" s="1"/>
  <c r="D553" i="1"/>
  <c r="C553" i="1"/>
  <c r="H553" i="1" s="1"/>
  <c r="D552" i="1"/>
  <c r="C552" i="1"/>
  <c r="H552" i="1" s="1"/>
  <c r="D551" i="1"/>
  <c r="C551" i="1"/>
  <c r="H551" i="1" s="1"/>
  <c r="D550" i="1"/>
  <c r="C550" i="1"/>
  <c r="C549" i="1"/>
  <c r="D548" i="1"/>
  <c r="C548" i="1"/>
  <c r="D547" i="1"/>
  <c r="C547" i="1"/>
  <c r="H547" i="1" s="1"/>
  <c r="D546" i="1"/>
  <c r="C546" i="1"/>
  <c r="H546" i="1" s="1"/>
  <c r="D545" i="1"/>
  <c r="C545" i="1"/>
  <c r="H545" i="1" s="1"/>
  <c r="C544" i="1"/>
  <c r="D543" i="1"/>
  <c r="C543" i="1"/>
  <c r="D542" i="1"/>
  <c r="C542" i="1"/>
  <c r="H542" i="1" s="1"/>
  <c r="D541" i="1"/>
  <c r="C541" i="1"/>
  <c r="D540" i="1"/>
  <c r="C540" i="1"/>
  <c r="H540" i="1" s="1"/>
  <c r="D539" i="1"/>
  <c r="C539" i="1"/>
  <c r="H539" i="1" s="1"/>
  <c r="D538" i="1"/>
  <c r="C538" i="1"/>
  <c r="H538" i="1" s="1"/>
  <c r="D537" i="1"/>
  <c r="C537" i="1"/>
  <c r="D536" i="1"/>
  <c r="C536" i="1"/>
  <c r="H536" i="1" s="1"/>
  <c r="D535" i="1"/>
  <c r="C535" i="1"/>
  <c r="H535" i="1" s="1"/>
  <c r="D534" i="1"/>
  <c r="C534" i="1"/>
  <c r="D533" i="1"/>
  <c r="C533" i="1"/>
  <c r="D532" i="1"/>
  <c r="C532" i="1"/>
  <c r="H532" i="1" s="1"/>
  <c r="D531" i="1"/>
  <c r="C531" i="1"/>
  <c r="D530" i="1"/>
  <c r="C530" i="1"/>
  <c r="H530" i="1" s="1"/>
  <c r="D529" i="1"/>
  <c r="C529" i="1"/>
  <c r="H529" i="1" s="1"/>
  <c r="D528" i="1"/>
  <c r="C528" i="1"/>
  <c r="D527" i="1"/>
  <c r="C527" i="1"/>
  <c r="H527" i="1" s="1"/>
  <c r="D526" i="1"/>
  <c r="C526" i="1"/>
  <c r="D525" i="1"/>
  <c r="C525" i="1"/>
  <c r="C524" i="1"/>
  <c r="C523" i="1"/>
  <c r="D521" i="1"/>
  <c r="C521" i="1"/>
  <c r="H521" i="1" s="1"/>
  <c r="D520" i="1"/>
  <c r="C520" i="1"/>
  <c r="H520" i="1" s="1"/>
  <c r="D519" i="1"/>
  <c r="C519" i="1"/>
  <c r="H519" i="1" s="1"/>
  <c r="D518" i="1"/>
  <c r="C518" i="1"/>
  <c r="D517" i="1"/>
  <c r="C517" i="1"/>
  <c r="D516" i="1"/>
  <c r="C516" i="1"/>
  <c r="H516" i="1" s="1"/>
  <c r="D515" i="1"/>
  <c r="C515" i="1"/>
  <c r="D514" i="1"/>
  <c r="C514" i="1"/>
  <c r="D513" i="1"/>
  <c r="C513" i="1"/>
  <c r="H513" i="1" s="1"/>
  <c r="D512" i="1"/>
  <c r="C512" i="1"/>
  <c r="D511" i="1"/>
  <c r="C511" i="1"/>
  <c r="D510" i="1"/>
  <c r="C510" i="1"/>
  <c r="H510" i="1" s="1"/>
  <c r="D509" i="1"/>
  <c r="C509" i="1"/>
  <c r="H509" i="1" s="1"/>
  <c r="D508" i="1"/>
  <c r="C508" i="1"/>
  <c r="H508" i="1" s="1"/>
  <c r="D507" i="1"/>
  <c r="C507" i="1"/>
  <c r="H507" i="1" s="1"/>
  <c r="D506" i="1"/>
  <c r="C506" i="1"/>
  <c r="D505" i="1"/>
  <c r="C505" i="1"/>
  <c r="H505" i="1" s="1"/>
  <c r="D504" i="1"/>
  <c r="C504" i="1"/>
  <c r="H504" i="1" s="1"/>
  <c r="D503" i="1"/>
  <c r="C503" i="1"/>
  <c r="D502" i="1"/>
  <c r="C502" i="1"/>
  <c r="H502" i="1" s="1"/>
  <c r="C501" i="1"/>
  <c r="D500" i="1"/>
  <c r="C500" i="1"/>
  <c r="D499" i="1"/>
  <c r="C499" i="1"/>
  <c r="H499" i="1" s="1"/>
  <c r="D498" i="1"/>
  <c r="C498" i="1"/>
  <c r="D497" i="1"/>
  <c r="C497" i="1"/>
  <c r="H497" i="1" s="1"/>
  <c r="D496" i="1"/>
  <c r="C496" i="1"/>
  <c r="H496" i="1" s="1"/>
  <c r="D495" i="1"/>
  <c r="C495" i="1"/>
  <c r="H495" i="1" s="1"/>
  <c r="D494" i="1"/>
  <c r="C494" i="1"/>
  <c r="D493" i="1"/>
  <c r="C493" i="1"/>
  <c r="D492" i="1"/>
  <c r="C492" i="1"/>
  <c r="D491" i="1"/>
  <c r="C491" i="1"/>
  <c r="H491" i="1" s="1"/>
  <c r="D490" i="1"/>
  <c r="C490" i="1"/>
  <c r="H490" i="1" s="1"/>
  <c r="D489" i="1"/>
  <c r="C489" i="1"/>
  <c r="D488" i="1"/>
  <c r="C488" i="1"/>
  <c r="H488" i="1" s="1"/>
  <c r="D487" i="1"/>
  <c r="C487" i="1"/>
  <c r="H487" i="1" s="1"/>
  <c r="D486" i="1"/>
  <c r="C486" i="1"/>
  <c r="D485" i="1"/>
  <c r="C485" i="1"/>
  <c r="H485" i="1" s="1"/>
  <c r="D484" i="1"/>
  <c r="C484" i="1"/>
  <c r="H484" i="1" s="1"/>
  <c r="D483" i="1"/>
  <c r="C483" i="1"/>
  <c r="D482" i="1"/>
  <c r="C482" i="1"/>
  <c r="D481" i="1"/>
  <c r="C481" i="1"/>
  <c r="H481" i="1" s="1"/>
  <c r="D480" i="1"/>
  <c r="C480" i="1"/>
  <c r="D479" i="1"/>
  <c r="C479" i="1"/>
  <c r="H479" i="1" s="1"/>
  <c r="C478" i="1"/>
  <c r="D477" i="1"/>
  <c r="C477" i="1"/>
  <c r="D476" i="1"/>
  <c r="C476" i="1"/>
  <c r="D475" i="1"/>
  <c r="C475" i="1"/>
  <c r="D474" i="1"/>
  <c r="C474" i="1"/>
  <c r="D473" i="1"/>
  <c r="C473" i="1"/>
  <c r="D472" i="1"/>
  <c r="C472" i="1"/>
  <c r="H472" i="1" s="1"/>
  <c r="D471" i="1"/>
  <c r="C471" i="1"/>
  <c r="D470" i="1"/>
  <c r="C470" i="1"/>
  <c r="D469" i="1"/>
  <c r="C469" i="1"/>
  <c r="D468" i="1"/>
  <c r="C468" i="1"/>
  <c r="H468" i="1" s="1"/>
  <c r="D467" i="1"/>
  <c r="C467" i="1"/>
  <c r="H467" i="1" s="1"/>
  <c r="D466" i="1"/>
  <c r="D465" i="1"/>
  <c r="C465" i="1"/>
  <c r="H465" i="1" s="1"/>
  <c r="D464" i="1"/>
  <c r="C464" i="1"/>
  <c r="H464" i="1" s="1"/>
  <c r="D463" i="1"/>
  <c r="C463" i="1"/>
  <c r="H463" i="1" s="1"/>
  <c r="D462" i="1"/>
  <c r="C462" i="1"/>
  <c r="D461" i="1"/>
  <c r="C461" i="1"/>
  <c r="H461" i="1" s="1"/>
  <c r="D460" i="1"/>
  <c r="C460" i="1"/>
  <c r="H460" i="1" s="1"/>
  <c r="D459" i="1"/>
  <c r="C459" i="1"/>
  <c r="D458" i="1"/>
  <c r="C458" i="1"/>
  <c r="H458" i="1" s="1"/>
  <c r="D457" i="1"/>
  <c r="C457" i="1"/>
  <c r="H457" i="1" s="1"/>
  <c r="D456" i="1"/>
  <c r="C456" i="1"/>
  <c r="D455" i="1"/>
  <c r="C455" i="1"/>
  <c r="D454" i="1"/>
  <c r="C454" i="1"/>
  <c r="H454" i="1" s="1"/>
  <c r="D453" i="1"/>
  <c r="C453" i="1"/>
  <c r="H453" i="1" s="1"/>
  <c r="D452" i="1"/>
  <c r="C452" i="1"/>
  <c r="D451" i="1"/>
  <c r="C451" i="1"/>
  <c r="H451" i="1" s="1"/>
  <c r="D450" i="1"/>
  <c r="C450" i="1"/>
  <c r="D449" i="1"/>
  <c r="C449" i="1"/>
  <c r="H449" i="1" s="1"/>
  <c r="D448" i="1"/>
  <c r="C448" i="1"/>
  <c r="H448" i="1" s="1"/>
  <c r="D447" i="1"/>
  <c r="C447" i="1"/>
  <c r="D446" i="1"/>
  <c r="C446" i="1"/>
  <c r="H446" i="1" s="1"/>
  <c r="D445" i="1"/>
  <c r="C445" i="1"/>
  <c r="H445" i="1" s="1"/>
  <c r="D444" i="1"/>
  <c r="C444" i="1"/>
  <c r="H444" i="1" s="1"/>
  <c r="D443" i="1"/>
  <c r="C443" i="1"/>
  <c r="H443" i="1" s="1"/>
  <c r="D442" i="1"/>
  <c r="C442" i="1"/>
  <c r="H442" i="1" s="1"/>
  <c r="D441" i="1"/>
  <c r="C441" i="1"/>
  <c r="H441" i="1" s="1"/>
  <c r="D440" i="1"/>
  <c r="C440" i="1"/>
  <c r="D439" i="1"/>
  <c r="C439" i="1"/>
  <c r="D438" i="1"/>
  <c r="C438" i="1"/>
  <c r="H438" i="1" s="1"/>
  <c r="D437" i="1"/>
  <c r="C437" i="1"/>
  <c r="H437" i="1" s="1"/>
  <c r="D436" i="1"/>
  <c r="C436" i="1"/>
  <c r="H436" i="1" s="1"/>
  <c r="D435" i="1"/>
  <c r="C435" i="1"/>
  <c r="D434" i="1"/>
  <c r="C434" i="1"/>
  <c r="D433" i="1"/>
  <c r="C433" i="1"/>
  <c r="D432" i="1"/>
  <c r="C432" i="1"/>
  <c r="H432" i="1" s="1"/>
  <c r="D431" i="1"/>
  <c r="C431" i="1"/>
  <c r="D430" i="1"/>
  <c r="C430" i="1"/>
  <c r="D429" i="1"/>
  <c r="C429" i="1"/>
  <c r="D428" i="1"/>
  <c r="C428" i="1"/>
  <c r="D427" i="1"/>
  <c r="C427" i="1"/>
  <c r="H427" i="1" s="1"/>
  <c r="D426" i="1"/>
  <c r="C426" i="1"/>
  <c r="H426" i="1" s="1"/>
  <c r="D425" i="1"/>
  <c r="C425" i="1"/>
  <c r="H425" i="1" s="1"/>
  <c r="D424" i="1"/>
  <c r="C424" i="1"/>
  <c r="H424" i="1" s="1"/>
  <c r="D423" i="1"/>
  <c r="C423" i="1"/>
  <c r="D422" i="1"/>
  <c r="C422" i="1"/>
  <c r="H422" i="1" s="1"/>
  <c r="C421" i="1"/>
  <c r="D420" i="1"/>
  <c r="C420" i="1"/>
  <c r="H420" i="1" s="1"/>
  <c r="D419" i="1"/>
  <c r="C419" i="1"/>
  <c r="D418" i="1"/>
  <c r="C418" i="1"/>
  <c r="D417" i="1"/>
  <c r="C417" i="1"/>
  <c r="C416" i="1"/>
  <c r="C415" i="1"/>
  <c r="D413" i="1"/>
  <c r="C413" i="1"/>
  <c r="D412" i="1"/>
  <c r="C412" i="1"/>
  <c r="D411" i="1"/>
  <c r="C411" i="1"/>
  <c r="D406" i="1"/>
  <c r="C406" i="1"/>
  <c r="D405" i="1"/>
  <c r="C405" i="1"/>
  <c r="H405" i="1" s="1"/>
  <c r="D404" i="1"/>
  <c r="C404" i="1"/>
  <c r="H404" i="1" s="1"/>
  <c r="D401" i="1"/>
  <c r="C401" i="1"/>
  <c r="D400" i="1"/>
  <c r="C400" i="1"/>
  <c r="D399" i="1"/>
  <c r="C399" i="1"/>
  <c r="D398" i="1"/>
  <c r="C398" i="1"/>
  <c r="D397" i="1"/>
  <c r="C397" i="1"/>
  <c r="H397" i="1" s="1"/>
  <c r="D396" i="1"/>
  <c r="C396" i="1"/>
  <c r="D395" i="1"/>
  <c r="C395" i="1"/>
  <c r="D394" i="1"/>
  <c r="C394" i="1"/>
  <c r="H394" i="1" s="1"/>
  <c r="D393" i="1"/>
  <c r="C393" i="1"/>
  <c r="H393" i="1" s="1"/>
  <c r="D392" i="1"/>
  <c r="C392" i="1"/>
  <c r="H392" i="1" s="1"/>
  <c r="D391" i="1"/>
  <c r="C391" i="1"/>
  <c r="H391" i="1" s="1"/>
  <c r="D390" i="1"/>
  <c r="C390" i="1"/>
  <c r="D389" i="1"/>
  <c r="C389" i="1"/>
  <c r="D388" i="1"/>
  <c r="C388" i="1"/>
  <c r="D387" i="1"/>
  <c r="C387" i="1"/>
  <c r="D386" i="1"/>
  <c r="C386" i="1"/>
  <c r="H386" i="1" s="1"/>
  <c r="D385" i="1"/>
  <c r="C385" i="1"/>
  <c r="H385" i="1" s="1"/>
  <c r="D384" i="1"/>
  <c r="C384" i="1"/>
  <c r="H384" i="1" s="1"/>
  <c r="C383" i="1"/>
  <c r="D382" i="1"/>
  <c r="C382" i="1"/>
  <c r="D381" i="1"/>
  <c r="C381" i="1"/>
  <c r="D380" i="1"/>
  <c r="C380" i="1"/>
  <c r="D379" i="1"/>
  <c r="C379" i="1"/>
  <c r="D378" i="1"/>
  <c r="C378" i="1"/>
  <c r="H378" i="1" s="1"/>
  <c r="D377" i="1"/>
  <c r="C377" i="1"/>
  <c r="D376" i="1"/>
  <c r="C376" i="1"/>
  <c r="D375" i="1"/>
  <c r="C375" i="1"/>
  <c r="D374" i="1"/>
  <c r="C374" i="1"/>
  <c r="D373" i="1"/>
  <c r="C373" i="1"/>
  <c r="H373" i="1" s="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H359" i="1" s="1"/>
  <c r="C358" i="1"/>
  <c r="D357" i="1"/>
  <c r="C357" i="1"/>
  <c r="D356" i="1"/>
  <c r="C356" i="1"/>
  <c r="D355" i="1"/>
  <c r="C355" i="1"/>
  <c r="D354" i="1"/>
  <c r="C354" i="1"/>
  <c r="H354" i="1" s="1"/>
  <c r="D353" i="1"/>
  <c r="C353" i="1"/>
  <c r="D352" i="1"/>
  <c r="C352" i="1"/>
  <c r="C351" i="1"/>
  <c r="D350" i="1"/>
  <c r="C350" i="1"/>
  <c r="H350" i="1" s="1"/>
  <c r="D349" i="1"/>
  <c r="C349" i="1"/>
  <c r="D348" i="1"/>
  <c r="C348" i="1"/>
  <c r="D347" i="1"/>
  <c r="C347" i="1"/>
  <c r="H347" i="1" s="1"/>
  <c r="C346" i="1"/>
  <c r="C345" i="1"/>
  <c r="D344" i="1"/>
  <c r="C344" i="1"/>
  <c r="D343" i="1"/>
  <c r="C343" i="1"/>
  <c r="D342" i="1"/>
  <c r="C342" i="1"/>
  <c r="D341" i="1"/>
  <c r="C341" i="1"/>
  <c r="D340" i="1"/>
  <c r="C340" i="1"/>
  <c r="H340" i="1" s="1"/>
  <c r="D339" i="1"/>
  <c r="C339" i="1"/>
  <c r="H339" i="1" s="1"/>
  <c r="D338" i="1"/>
  <c r="C338" i="1"/>
  <c r="D337" i="1"/>
  <c r="C337" i="1"/>
  <c r="D336" i="1"/>
  <c r="C336" i="1"/>
  <c r="D335" i="1"/>
  <c r="C335" i="1"/>
  <c r="D334" i="1"/>
  <c r="C334" i="1"/>
  <c r="D333" i="1"/>
  <c r="C333" i="1"/>
  <c r="D332" i="1"/>
  <c r="C332" i="1"/>
  <c r="D331" i="1"/>
  <c r="C331" i="1"/>
  <c r="D330" i="1"/>
  <c r="C330" i="1"/>
  <c r="H330" i="1" s="1"/>
  <c r="D329" i="1"/>
  <c r="C329" i="1"/>
  <c r="H329" i="1" s="1"/>
  <c r="D328" i="1"/>
  <c r="C328" i="1"/>
  <c r="D327" i="1"/>
  <c r="C327" i="1"/>
  <c r="D326" i="1"/>
  <c r="H326" i="1" s="1"/>
  <c r="C326" i="1"/>
  <c r="D325" i="1"/>
  <c r="H325" i="1" s="1"/>
  <c r="C325" i="1"/>
  <c r="D324" i="1"/>
  <c r="H324" i="1" s="1"/>
  <c r="C324" i="1"/>
  <c r="G324" i="1" s="1"/>
  <c r="D323" i="1"/>
  <c r="H323" i="1" s="1"/>
  <c r="C323" i="1"/>
  <c r="D322" i="1"/>
  <c r="H322" i="1" s="1"/>
  <c r="C322" i="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C306" i="1"/>
  <c r="D305" i="1"/>
  <c r="H305" i="1" s="1"/>
  <c r="C305" i="1"/>
  <c r="D304" i="1"/>
  <c r="H304" i="1" s="1"/>
  <c r="C304" i="1"/>
  <c r="D303" i="1"/>
  <c r="H303" i="1" s="1"/>
  <c r="C303" i="1"/>
  <c r="G303" i="1" s="1"/>
  <c r="D302" i="1"/>
  <c r="H302" i="1" s="1"/>
  <c r="C302" i="1"/>
  <c r="D301" i="1"/>
  <c r="H301" i="1" s="1"/>
  <c r="C301" i="1"/>
  <c r="G301" i="1" s="1"/>
  <c r="D300" i="1"/>
  <c r="H300" i="1" s="1"/>
  <c r="C300" i="1"/>
  <c r="G300" i="1" s="1"/>
  <c r="D299" i="1"/>
  <c r="H299" i="1" s="1"/>
  <c r="C299" i="1"/>
  <c r="D298" i="1"/>
  <c r="H298" i="1" s="1"/>
  <c r="C298" i="1"/>
  <c r="G298" i="1" s="1"/>
  <c r="H297" i="1"/>
  <c r="D297" i="1"/>
  <c r="C297" i="1"/>
  <c r="G297" i="1" s="1"/>
  <c r="D296" i="1"/>
  <c r="H296" i="1" s="1"/>
  <c r="C296" i="1"/>
  <c r="G296" i="1" s="1"/>
  <c r="D295" i="1"/>
  <c r="H295" i="1" s="1"/>
  <c r="C295" i="1"/>
  <c r="C294" i="1"/>
  <c r="D292" i="1"/>
  <c r="H292" i="1" s="1"/>
  <c r="C292" i="1"/>
  <c r="D291" i="1"/>
  <c r="H291" i="1" s="1"/>
  <c r="C291" i="1"/>
  <c r="G291" i="1" s="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G276" i="1" s="1"/>
  <c r="D275" i="1"/>
  <c r="H275" i="1" s="1"/>
  <c r="C275" i="1"/>
  <c r="D274" i="1"/>
  <c r="H274" i="1" s="1"/>
  <c r="C274" i="1"/>
  <c r="G274" i="1" s="1"/>
  <c r="D273" i="1"/>
  <c r="H273" i="1" s="1"/>
  <c r="C273" i="1"/>
  <c r="D272" i="1"/>
  <c r="H272" i="1" s="1"/>
  <c r="C272" i="1"/>
  <c r="D271" i="1"/>
  <c r="H271" i="1" s="1"/>
  <c r="C271" i="1"/>
  <c r="D270" i="1"/>
  <c r="H270" i="1" s="1"/>
  <c r="C270" i="1"/>
  <c r="D269" i="1"/>
  <c r="H269" i="1" s="1"/>
  <c r="C269" i="1"/>
  <c r="D268" i="1"/>
  <c r="H268" i="1" s="1"/>
  <c r="C268" i="1"/>
  <c r="G268" i="1" s="1"/>
  <c r="D267" i="1"/>
  <c r="H267" i="1" s="1"/>
  <c r="C267" i="1"/>
  <c r="D266" i="1"/>
  <c r="H266" i="1" s="1"/>
  <c r="C266" i="1"/>
  <c r="D265" i="1"/>
  <c r="H265" i="1" s="1"/>
  <c r="C265" i="1"/>
  <c r="D264" i="1"/>
  <c r="H264" i="1" s="1"/>
  <c r="C264" i="1"/>
  <c r="D263" i="1"/>
  <c r="H263" i="1" s="1"/>
  <c r="C263" i="1"/>
  <c r="D262" i="1"/>
  <c r="H262" i="1" s="1"/>
  <c r="C262" i="1"/>
  <c r="G262" i="1" s="1"/>
  <c r="D261" i="1"/>
  <c r="H261" i="1" s="1"/>
  <c r="C261" i="1"/>
  <c r="D260" i="1"/>
  <c r="H260" i="1" s="1"/>
  <c r="C260" i="1"/>
  <c r="C259" i="1"/>
  <c r="D258" i="1"/>
  <c r="H258" i="1" s="1"/>
  <c r="C258" i="1"/>
  <c r="D257" i="1"/>
  <c r="H257" i="1" s="1"/>
  <c r="C257" i="1"/>
  <c r="D256" i="1"/>
  <c r="H256" i="1" s="1"/>
  <c r="C256" i="1"/>
  <c r="G256" i="1" s="1"/>
  <c r="D255" i="1"/>
  <c r="H255" i="1" s="1"/>
  <c r="C255" i="1"/>
  <c r="D254" i="1"/>
  <c r="H254" i="1" s="1"/>
  <c r="C254" i="1"/>
  <c r="D253" i="1"/>
  <c r="H253" i="1" s="1"/>
  <c r="C253" i="1"/>
  <c r="G253" i="1" s="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G235" i="1" s="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C220" i="1"/>
  <c r="D219" i="1"/>
  <c r="H219" i="1" s="1"/>
  <c r="C219" i="1"/>
  <c r="G219" i="1" s="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G210" i="1" s="1"/>
  <c r="D209" i="1"/>
  <c r="H209" i="1" s="1"/>
  <c r="C209" i="1"/>
  <c r="D208" i="1"/>
  <c r="H208" i="1" s="1"/>
  <c r="C208" i="1"/>
  <c r="D207" i="1"/>
  <c r="H207" i="1" s="1"/>
  <c r="C207" i="1"/>
  <c r="C206" i="1"/>
  <c r="D205" i="1"/>
  <c r="H205" i="1" s="1"/>
  <c r="C205" i="1"/>
  <c r="G205" i="1" s="1"/>
  <c r="D204" i="1"/>
  <c r="H204" i="1" s="1"/>
  <c r="C204" i="1"/>
  <c r="G204" i="1" s="1"/>
  <c r="D203" i="1"/>
  <c r="H203" i="1" s="1"/>
  <c r="C203" i="1"/>
  <c r="G203" i="1" s="1"/>
  <c r="D202" i="1"/>
  <c r="H202" i="1" s="1"/>
  <c r="C202" i="1"/>
  <c r="G202" i="1" s="1"/>
  <c r="D201" i="1"/>
  <c r="H201" i="1" s="1"/>
  <c r="C201" i="1"/>
  <c r="D200" i="1"/>
  <c r="H200" i="1" s="1"/>
  <c r="C200" i="1"/>
  <c r="G200" i="1" s="1"/>
  <c r="D199" i="1"/>
  <c r="H199" i="1" s="1"/>
  <c r="C199" i="1"/>
  <c r="D198" i="1"/>
  <c r="H198" i="1" s="1"/>
  <c r="C198" i="1"/>
  <c r="H197" i="1"/>
  <c r="D197" i="1"/>
  <c r="C197" i="1"/>
  <c r="G197" i="1" s="1"/>
  <c r="D196" i="1"/>
  <c r="H196" i="1" s="1"/>
  <c r="C196" i="1"/>
  <c r="G196" i="1" s="1"/>
  <c r="D195" i="1"/>
  <c r="H195" i="1" s="1"/>
  <c r="C195" i="1"/>
  <c r="G195" i="1" s="1"/>
  <c r="D194" i="1"/>
  <c r="H194" i="1" s="1"/>
  <c r="C194" i="1"/>
  <c r="G194" i="1" s="1"/>
  <c r="D193" i="1"/>
  <c r="H193" i="1" s="1"/>
  <c r="C193" i="1"/>
  <c r="C192" i="1"/>
  <c r="D191" i="1"/>
  <c r="H191" i="1" s="1"/>
  <c r="C191" i="1"/>
  <c r="G191" i="1" s="1"/>
  <c r="D190" i="1"/>
  <c r="H190" i="1" s="1"/>
  <c r="C190" i="1"/>
  <c r="G190" i="1" s="1"/>
  <c r="D189" i="1"/>
  <c r="H189" i="1" s="1"/>
  <c r="C189" i="1"/>
  <c r="D188" i="1"/>
  <c r="H188" i="1" s="1"/>
  <c r="C188" i="1"/>
  <c r="G188" i="1" s="1"/>
  <c r="D187" i="1"/>
  <c r="H187" i="1" s="1"/>
  <c r="C187" i="1"/>
  <c r="G187" i="1" s="1"/>
  <c r="D186" i="1"/>
  <c r="H186" i="1" s="1"/>
  <c r="C186" i="1"/>
  <c r="G186" i="1" s="1"/>
  <c r="D185" i="1"/>
  <c r="H185" i="1" s="1"/>
  <c r="C185" i="1"/>
  <c r="G185" i="1" s="1"/>
  <c r="D184" i="1"/>
  <c r="H184" i="1" s="1"/>
  <c r="C184" i="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D176" i="1"/>
  <c r="H176" i="1" s="1"/>
  <c r="C176" i="1"/>
  <c r="G176" i="1" s="1"/>
  <c r="D175" i="1"/>
  <c r="H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H160" i="1"/>
  <c r="D160" i="1"/>
  <c r="C160" i="1"/>
  <c r="G160" i="1" s="1"/>
  <c r="C159" i="1"/>
  <c r="D158" i="1"/>
  <c r="H158" i="1" s="1"/>
  <c r="C158" i="1"/>
  <c r="D157" i="1"/>
  <c r="H157" i="1" s="1"/>
  <c r="C157" i="1"/>
  <c r="D156" i="1"/>
  <c r="H156" i="1" s="1"/>
  <c r="C156" i="1"/>
  <c r="D155" i="1"/>
  <c r="H155" i="1" s="1"/>
  <c r="C155" i="1"/>
  <c r="D154" i="1"/>
  <c r="H154" i="1" s="1"/>
  <c r="C154" i="1"/>
  <c r="H153" i="1"/>
  <c r="D153" i="1"/>
  <c r="C153" i="1"/>
  <c r="G153" i="1" s="1"/>
  <c r="D152" i="1"/>
  <c r="H152" i="1" s="1"/>
  <c r="C152" i="1"/>
  <c r="D151" i="1"/>
  <c r="H151" i="1" s="1"/>
  <c r="C151" i="1"/>
  <c r="G151" i="1" s="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H136" i="1"/>
  <c r="D136" i="1"/>
  <c r="C136" i="1"/>
  <c r="G136" i="1" s="1"/>
  <c r="D135" i="1"/>
  <c r="H135" i="1" s="1"/>
  <c r="C135" i="1"/>
  <c r="G135" i="1" s="1"/>
  <c r="D134" i="1"/>
  <c r="H134" i="1" s="1"/>
  <c r="C134" i="1"/>
  <c r="D133" i="1"/>
  <c r="H133" i="1" s="1"/>
  <c r="C133" i="1"/>
  <c r="D132" i="1"/>
  <c r="H132" i="1" s="1"/>
  <c r="C132" i="1"/>
  <c r="D131" i="1"/>
  <c r="H131" i="1" s="1"/>
  <c r="C131" i="1"/>
  <c r="D130" i="1"/>
  <c r="H130" i="1" s="1"/>
  <c r="C130" i="1"/>
  <c r="D129" i="1"/>
  <c r="H129" i="1" s="1"/>
  <c r="C129" i="1"/>
  <c r="D128" i="1"/>
  <c r="H128" i="1" s="1"/>
  <c r="C128" i="1"/>
  <c r="G128" i="1" s="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H118" i="1" s="1"/>
  <c r="C118" i="1"/>
  <c r="D117" i="1"/>
  <c r="H117" i="1" s="1"/>
  <c r="C117" i="1"/>
  <c r="D116" i="1"/>
  <c r="H116" i="1" s="1"/>
  <c r="C116" i="1"/>
  <c r="D115" i="1"/>
  <c r="H115" i="1" s="1"/>
  <c r="C115" i="1"/>
  <c r="D114" i="1"/>
  <c r="H114" i="1" s="1"/>
  <c r="C114" i="1"/>
  <c r="G114" i="1" s="1"/>
  <c r="D113" i="1"/>
  <c r="H113" i="1" s="1"/>
  <c r="C113" i="1"/>
  <c r="G113" i="1" s="1"/>
  <c r="D112" i="1"/>
  <c r="H112" i="1" s="1"/>
  <c r="C112" i="1"/>
  <c r="D111" i="1"/>
  <c r="H111" i="1" s="1"/>
  <c r="C111" i="1"/>
  <c r="D110" i="1"/>
  <c r="H110" i="1" s="1"/>
  <c r="C110" i="1"/>
  <c r="D109" i="1"/>
  <c r="H109" i="1" s="1"/>
  <c r="C109" i="1"/>
  <c r="C108" i="1"/>
  <c r="D107" i="1"/>
  <c r="H107" i="1" s="1"/>
  <c r="C107" i="1"/>
  <c r="D106" i="1"/>
  <c r="H106" i="1" s="1"/>
  <c r="C106" i="1"/>
  <c r="D105" i="1"/>
  <c r="H105" i="1" s="1"/>
  <c r="C105" i="1"/>
  <c r="D104" i="1"/>
  <c r="H104" i="1" s="1"/>
  <c r="C104" i="1"/>
  <c r="D103" i="1"/>
  <c r="H103" i="1" s="1"/>
  <c r="C103" i="1"/>
  <c r="C102" i="1"/>
  <c r="D101" i="1"/>
  <c r="H101" i="1" s="1"/>
  <c r="C101" i="1"/>
  <c r="G101" i="1" s="1"/>
  <c r="D100" i="1"/>
  <c r="H100" i="1" s="1"/>
  <c r="C100" i="1"/>
  <c r="D99" i="1"/>
  <c r="H99" i="1" s="1"/>
  <c r="C99" i="1"/>
  <c r="D98" i="1"/>
  <c r="H98" i="1" s="1"/>
  <c r="C98" i="1"/>
  <c r="G98" i="1" s="1"/>
  <c r="D97" i="1"/>
  <c r="H97" i="1" s="1"/>
  <c r="C97" i="1"/>
  <c r="D96" i="1"/>
  <c r="H96" i="1" s="1"/>
  <c r="C96" i="1"/>
  <c r="D95" i="1"/>
  <c r="H95" i="1" s="1"/>
  <c r="C95" i="1"/>
  <c r="D94" i="1"/>
  <c r="H94" i="1" s="1"/>
  <c r="C94" i="1"/>
  <c r="D93" i="1"/>
  <c r="H93" i="1" s="1"/>
  <c r="C93" i="1"/>
  <c r="D92" i="1"/>
  <c r="H92" i="1" s="1"/>
  <c r="C92" i="1"/>
  <c r="D91" i="1"/>
  <c r="H91" i="1" s="1"/>
  <c r="C91" i="1"/>
  <c r="G91" i="1" s="1"/>
  <c r="D90" i="1"/>
  <c r="H90" i="1" s="1"/>
  <c r="C90" i="1"/>
  <c r="G90" i="1" s="1"/>
  <c r="D89" i="1"/>
  <c r="H89" i="1" s="1"/>
  <c r="C89" i="1"/>
  <c r="G89" i="1" s="1"/>
  <c r="D88" i="1"/>
  <c r="H88" i="1" s="1"/>
  <c r="C88" i="1"/>
  <c r="G88" i="1" s="1"/>
  <c r="C87" i="1"/>
  <c r="D86" i="1"/>
  <c r="H86" i="1" s="1"/>
  <c r="C86" i="1"/>
  <c r="G86" i="1" s="1"/>
  <c r="D85" i="1"/>
  <c r="H85" i="1" s="1"/>
  <c r="C85" i="1"/>
  <c r="D84" i="1"/>
  <c r="H84" i="1" s="1"/>
  <c r="C84" i="1"/>
  <c r="D83" i="1"/>
  <c r="H83" i="1" s="1"/>
  <c r="C83" i="1"/>
  <c r="D82" i="1"/>
  <c r="H82" i="1" s="1"/>
  <c r="C82" i="1"/>
  <c r="D81" i="1"/>
  <c r="H81" i="1" s="1"/>
  <c r="C81" i="1"/>
  <c r="G81" i="1" s="1"/>
  <c r="D80" i="1"/>
  <c r="H80" i="1" s="1"/>
  <c r="C80" i="1"/>
  <c r="D79" i="1"/>
  <c r="H79" i="1" s="1"/>
  <c r="C79" i="1"/>
  <c r="C78" i="1"/>
  <c r="D77" i="1"/>
  <c r="H77" i="1" s="1"/>
  <c r="C77" i="1"/>
  <c r="D76" i="1"/>
  <c r="H76" i="1" s="1"/>
  <c r="C76" i="1"/>
  <c r="D75" i="1"/>
  <c r="H75" i="1" s="1"/>
  <c r="C75" i="1"/>
  <c r="D74" i="1"/>
  <c r="H74" i="1" s="1"/>
  <c r="C74" i="1"/>
  <c r="H73" i="1"/>
  <c r="D73" i="1"/>
  <c r="C73" i="1"/>
  <c r="G73" i="1" s="1"/>
  <c r="D72" i="1"/>
  <c r="H72" i="1" s="1"/>
  <c r="C72" i="1"/>
  <c r="G72" i="1" s="1"/>
  <c r="D71" i="1"/>
  <c r="H71" i="1" s="1"/>
  <c r="C71" i="1"/>
  <c r="G71" i="1" s="1"/>
  <c r="D70" i="1"/>
  <c r="H70" i="1" s="1"/>
  <c r="C70" i="1"/>
  <c r="D69" i="1"/>
  <c r="H69" i="1" s="1"/>
  <c r="C69" i="1"/>
  <c r="D68" i="1"/>
  <c r="H68" i="1" s="1"/>
  <c r="C68" i="1"/>
  <c r="G68" i="1" s="1"/>
  <c r="D67" i="1"/>
  <c r="H67" i="1" s="1"/>
  <c r="C67" i="1"/>
  <c r="D66" i="1"/>
  <c r="H66" i="1" s="1"/>
  <c r="C66" i="1"/>
  <c r="G66" i="1" s="1"/>
  <c r="D65" i="1"/>
  <c r="H65" i="1" s="1"/>
  <c r="C65" i="1"/>
  <c r="G65" i="1" s="1"/>
  <c r="D64" i="1"/>
  <c r="H64" i="1" s="1"/>
  <c r="C64" i="1"/>
  <c r="D63" i="1"/>
  <c r="H63" i="1" s="1"/>
  <c r="C63" i="1"/>
  <c r="D62" i="1"/>
  <c r="H62" i="1" s="1"/>
  <c r="C62" i="1"/>
  <c r="D61" i="1"/>
  <c r="H61" i="1" s="1"/>
  <c r="C61" i="1"/>
  <c r="D60" i="1"/>
  <c r="H60" i="1" s="1"/>
  <c r="C60" i="1"/>
  <c r="G60" i="1" s="1"/>
  <c r="D59" i="1"/>
  <c r="H59" i="1" s="1"/>
  <c r="C59" i="1"/>
  <c r="D58" i="1"/>
  <c r="H58" i="1" s="1"/>
  <c r="C58" i="1"/>
  <c r="D57" i="1"/>
  <c r="H57" i="1" s="1"/>
  <c r="C57" i="1"/>
  <c r="G57" i="1" s="1"/>
  <c r="D56" i="1"/>
  <c r="H56" i="1" s="1"/>
  <c r="C56" i="1"/>
  <c r="G56" i="1" s="1"/>
  <c r="D55" i="1"/>
  <c r="H55" i="1" s="1"/>
  <c r="C55" i="1"/>
  <c r="D54" i="1"/>
  <c r="H54" i="1" s="1"/>
  <c r="C54" i="1"/>
  <c r="D53" i="1"/>
  <c r="H53" i="1" s="1"/>
  <c r="C53" i="1"/>
  <c r="D52" i="1"/>
  <c r="H52" i="1" s="1"/>
  <c r="C52" i="1"/>
  <c r="G52" i="1" s="1"/>
  <c r="D51" i="1"/>
  <c r="H51" i="1" s="1"/>
  <c r="C51" i="1"/>
  <c r="D50" i="1"/>
  <c r="H50" i="1" s="1"/>
  <c r="C50" i="1"/>
  <c r="D49" i="1"/>
  <c r="H49" i="1" s="1"/>
  <c r="C49" i="1"/>
  <c r="D48" i="1"/>
  <c r="H48" i="1" s="1"/>
  <c r="C48" i="1"/>
  <c r="D47" i="1"/>
  <c r="H47" i="1" s="1"/>
  <c r="C47" i="1"/>
  <c r="D46" i="1"/>
  <c r="H46" i="1" s="1"/>
  <c r="C46"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G29" i="1" s="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G20" i="1" s="1"/>
  <c r="D19" i="1"/>
  <c r="H19" i="1" s="1"/>
  <c r="C19" i="1"/>
  <c r="D18" i="1"/>
  <c r="H18" i="1" s="1"/>
  <c r="C18" i="1"/>
  <c r="D17" i="1"/>
  <c r="H17" i="1" s="1"/>
  <c r="C17" i="1"/>
  <c r="G17" i="1" s="1"/>
  <c r="D16" i="1"/>
  <c r="H16" i="1" s="1"/>
  <c r="C16" i="1"/>
  <c r="G16" i="1" s="1"/>
  <c r="D15" i="1"/>
  <c r="H15" i="1" s="1"/>
  <c r="C15" i="1"/>
  <c r="G15" i="1" s="1"/>
  <c r="D14" i="1"/>
  <c r="H14" i="1" s="1"/>
  <c r="C14" i="1"/>
  <c r="G14" i="1" s="1"/>
  <c r="D13" i="1"/>
  <c r="H13" i="1" s="1"/>
  <c r="C13" i="1"/>
  <c r="D12" i="1"/>
  <c r="H12" i="1" s="1"/>
  <c r="C12" i="1"/>
  <c r="D11" i="1"/>
  <c r="H11" i="1" s="1"/>
  <c r="C11" i="1"/>
  <c r="G11" i="1" s="1"/>
  <c r="D10" i="1"/>
  <c r="H10" i="1" s="1"/>
  <c r="C10" i="1"/>
  <c r="D9" i="1"/>
  <c r="H9" i="1" s="1"/>
  <c r="C9" i="1"/>
  <c r="D8" i="1"/>
  <c r="H8" i="1" s="1"/>
  <c r="C8" i="1"/>
  <c r="D7" i="1"/>
  <c r="H7" i="1" s="1"/>
  <c r="C7" i="1"/>
  <c r="D6" i="1"/>
  <c r="H6" i="1" s="1"/>
  <c r="C6" i="1"/>
  <c r="D5" i="1"/>
  <c r="H5" i="1" s="1"/>
  <c r="C5" i="1"/>
  <c r="D4" i="1"/>
  <c r="H4" i="1" s="1"/>
  <c r="C4" i="1"/>
  <c r="C3" i="1"/>
  <c r="H411" i="1" l="1"/>
  <c r="H637" i="1"/>
  <c r="H412" i="1"/>
  <c r="G1531" i="1"/>
  <c r="G1533" i="1"/>
  <c r="E26" i="9"/>
  <c r="B26" i="9" s="1"/>
  <c r="E32" i="9"/>
  <c r="B32" i="9" s="1"/>
  <c r="E283" i="9"/>
  <c r="B283" i="9" s="1"/>
  <c r="G1579" i="1"/>
  <c r="G1575" i="1"/>
  <c r="G1573" i="1"/>
  <c r="G1571" i="1"/>
  <c r="G1569" i="1"/>
  <c r="G1567" i="1"/>
  <c r="G1565" i="1"/>
  <c r="G1563" i="1"/>
  <c r="G1561" i="1"/>
  <c r="G1559" i="1"/>
  <c r="G1557" i="1"/>
  <c r="G1555" i="1"/>
  <c r="G1553" i="1"/>
  <c r="G1551" i="1"/>
  <c r="G1549" i="1"/>
  <c r="G1545" i="1"/>
  <c r="G1541" i="1"/>
  <c r="G1537" i="1"/>
  <c r="G1535" i="1"/>
  <c r="D49" i="8"/>
  <c r="C1524" i="1" s="1"/>
  <c r="G1524" i="1" s="1"/>
  <c r="G1529" i="1"/>
  <c r="G1527" i="1"/>
  <c r="G1525" i="1"/>
  <c r="D43" i="8"/>
  <c r="G1515" i="1"/>
  <c r="H1514" i="1"/>
  <c r="D24" i="8"/>
  <c r="C1499" i="1" s="1"/>
  <c r="H1499" i="1" s="1"/>
  <c r="G1513" i="1"/>
  <c r="G1511" i="1"/>
  <c r="H1512" i="1"/>
  <c r="H1510" i="1"/>
  <c r="G1509" i="1"/>
  <c r="H1508" i="1"/>
  <c r="G1507" i="1"/>
  <c r="H1506" i="1"/>
  <c r="G1505" i="1"/>
  <c r="H1504" i="1"/>
  <c r="G1503" i="1"/>
  <c r="G1499" i="1"/>
  <c r="G1501" i="1"/>
  <c r="H1502" i="1"/>
  <c r="H1498" i="1"/>
  <c r="G1497" i="1"/>
  <c r="H1496" i="1"/>
  <c r="G1495" i="1"/>
  <c r="G1493" i="1"/>
  <c r="H1494" i="1"/>
  <c r="D6" i="8"/>
  <c r="C1481" i="1" s="1"/>
  <c r="G1481" i="1" s="1"/>
  <c r="C1483" i="1"/>
  <c r="H1483" i="1" s="1"/>
  <c r="H1490" i="1"/>
  <c r="H1486" i="1"/>
  <c r="H1481" i="1"/>
  <c r="G1483" i="1"/>
  <c r="H1484" i="1"/>
  <c r="H983" i="1"/>
  <c r="H981" i="1"/>
  <c r="H979" i="1"/>
  <c r="H977" i="1"/>
  <c r="H973" i="1"/>
  <c r="H969" i="1"/>
  <c r="H965" i="1"/>
  <c r="H961" i="1"/>
  <c r="H955" i="1"/>
  <c r="H947" i="1"/>
  <c r="H943" i="1"/>
  <c r="H941" i="1"/>
  <c r="H939" i="1"/>
  <c r="H933" i="1"/>
  <c r="H932" i="1"/>
  <c r="H929" i="1"/>
  <c r="H926" i="1"/>
  <c r="H921" i="1"/>
  <c r="H918" i="1"/>
  <c r="H917" i="1"/>
  <c r="H915" i="1"/>
  <c r="H913" i="1"/>
  <c r="H912" i="1"/>
  <c r="H909" i="1"/>
  <c r="H903" i="1"/>
  <c r="H899" i="1"/>
  <c r="H895" i="1"/>
  <c r="H889" i="1"/>
  <c r="F243" i="9"/>
  <c r="H879" i="1"/>
  <c r="H875" i="1"/>
  <c r="H874" i="1"/>
  <c r="H873" i="1"/>
  <c r="H872" i="1"/>
  <c r="H871" i="1"/>
  <c r="H863" i="1"/>
  <c r="H862" i="1"/>
  <c r="H859" i="1"/>
  <c r="H855" i="1"/>
  <c r="H851" i="1"/>
  <c r="F231" i="9"/>
  <c r="H843" i="1"/>
  <c r="H842" i="1"/>
  <c r="H840" i="1"/>
  <c r="H837" i="1"/>
  <c r="H835" i="1"/>
  <c r="H831" i="1"/>
  <c r="H829" i="1"/>
  <c r="H815" i="1"/>
  <c r="H814" i="1"/>
  <c r="H813" i="1"/>
  <c r="H812" i="1"/>
  <c r="H811" i="1"/>
  <c r="H809" i="1"/>
  <c r="H803" i="1"/>
  <c r="H802" i="1"/>
  <c r="H801" i="1"/>
  <c r="H793" i="1"/>
  <c r="H791" i="1"/>
  <c r="H789" i="1"/>
  <c r="H787" i="1"/>
  <c r="H785" i="1"/>
  <c r="H784" i="1"/>
  <c r="H783" i="1"/>
  <c r="H779" i="1"/>
  <c r="H777" i="1"/>
  <c r="H776" i="1"/>
  <c r="H775" i="1"/>
  <c r="H767" i="1"/>
  <c r="H764" i="1"/>
  <c r="H763" i="1"/>
  <c r="H761" i="1"/>
  <c r="H760" i="1"/>
  <c r="H753" i="1"/>
  <c r="H750" i="1"/>
  <c r="H749" i="1"/>
  <c r="H748" i="1"/>
  <c r="H747" i="1"/>
  <c r="H745" i="1"/>
  <c r="H739" i="1"/>
  <c r="H737" i="1"/>
  <c r="H735" i="1"/>
  <c r="H734" i="1"/>
  <c r="H733" i="1"/>
  <c r="H731" i="1"/>
  <c r="H729" i="1"/>
  <c r="H728" i="1"/>
  <c r="H725" i="1"/>
  <c r="H723" i="1"/>
  <c r="H721" i="1"/>
  <c r="H720" i="1"/>
  <c r="H717" i="1"/>
  <c r="H708" i="1"/>
  <c r="H707" i="1"/>
  <c r="H706" i="1"/>
  <c r="H702" i="1"/>
  <c r="H700" i="1"/>
  <c r="H699" i="1"/>
  <c r="H697" i="1"/>
  <c r="H694" i="1"/>
  <c r="H693" i="1"/>
  <c r="H692" i="1"/>
  <c r="H691" i="1"/>
  <c r="H686" i="1"/>
  <c r="H685" i="1"/>
  <c r="H684" i="1"/>
  <c r="H683" i="1"/>
  <c r="H682" i="1"/>
  <c r="H681" i="1"/>
  <c r="H679" i="1"/>
  <c r="H671" i="1"/>
  <c r="H665" i="1"/>
  <c r="H661" i="1"/>
  <c r="H660" i="1"/>
  <c r="H659" i="1"/>
  <c r="H652" i="1"/>
  <c r="H650" i="1"/>
  <c r="H644" i="1"/>
  <c r="H643" i="1"/>
  <c r="F652" i="4"/>
  <c r="H642" i="1"/>
  <c r="H645" i="1"/>
  <c r="H628" i="1"/>
  <c r="H627" i="1"/>
  <c r="H619" i="1"/>
  <c r="H625" i="1"/>
  <c r="H623" i="1"/>
  <c r="H624" i="1"/>
  <c r="H622" i="1"/>
  <c r="H621" i="1"/>
  <c r="H616" i="1"/>
  <c r="H613" i="1"/>
  <c r="F617" i="4"/>
  <c r="H612" i="1"/>
  <c r="H610" i="1"/>
  <c r="F269" i="9"/>
  <c r="B269" i="9" s="1"/>
  <c r="F267" i="9"/>
  <c r="B267" i="9" s="1"/>
  <c r="H605" i="1"/>
  <c r="F265" i="9"/>
  <c r="B265" i="9" s="1"/>
  <c r="F263" i="9"/>
  <c r="F605" i="4"/>
  <c r="B263" i="9"/>
  <c r="H597" i="1"/>
  <c r="H598" i="1"/>
  <c r="E593" i="4"/>
  <c r="D587" i="1" s="1"/>
  <c r="H587" i="1" s="1"/>
  <c r="F261" i="9"/>
  <c r="B261" i="9" s="1"/>
  <c r="F259" i="9"/>
  <c r="B259" i="9" s="1"/>
  <c r="F257" i="9"/>
  <c r="H590" i="1"/>
  <c r="B257" i="9"/>
  <c r="H589" i="1"/>
  <c r="H586" i="1"/>
  <c r="H584" i="1"/>
  <c r="H585" i="1"/>
  <c r="H583" i="1"/>
  <c r="H579" i="1"/>
  <c r="H580" i="1"/>
  <c r="H578" i="1"/>
  <c r="H577" i="1"/>
  <c r="H572" i="1"/>
  <c r="H570" i="1"/>
  <c r="H569" i="1"/>
  <c r="H567" i="1"/>
  <c r="H565" i="1"/>
  <c r="H566" i="1"/>
  <c r="H564" i="1"/>
  <c r="H561" i="1"/>
  <c r="H562" i="1"/>
  <c r="H563" i="1"/>
  <c r="H559" i="1"/>
  <c r="H558" i="1"/>
  <c r="H556" i="1"/>
  <c r="H549" i="1"/>
  <c r="H550" i="1"/>
  <c r="H548" i="1"/>
  <c r="H544" i="1"/>
  <c r="H543" i="1"/>
  <c r="H537" i="1"/>
  <c r="H541" i="1"/>
  <c r="F255" i="9"/>
  <c r="B255" i="9" s="1"/>
  <c r="F253" i="9"/>
  <c r="B253" i="9" s="1"/>
  <c r="F251" i="9"/>
  <c r="H534" i="1"/>
  <c r="B251" i="9"/>
  <c r="H533" i="1"/>
  <c r="H531" i="1"/>
  <c r="F249" i="9"/>
  <c r="B249" i="9" s="1"/>
  <c r="H528" i="1"/>
  <c r="H526" i="1"/>
  <c r="H523" i="1"/>
  <c r="H524" i="1"/>
  <c r="H525" i="1"/>
  <c r="H518" i="1"/>
  <c r="H517" i="1"/>
  <c r="H515" i="1"/>
  <c r="H514" i="1"/>
  <c r="H512" i="1"/>
  <c r="H511" i="1"/>
  <c r="H506" i="1"/>
  <c r="H503" i="1"/>
  <c r="H501" i="1"/>
  <c r="H500" i="1"/>
  <c r="F247" i="9"/>
  <c r="B247" i="9" s="1"/>
  <c r="H498" i="1"/>
  <c r="F245" i="9"/>
  <c r="B245" i="9" s="1"/>
  <c r="H478" i="1"/>
  <c r="H489" i="1"/>
  <c r="H494" i="1"/>
  <c r="B243" i="9"/>
  <c r="H493" i="1"/>
  <c r="H492" i="1"/>
  <c r="F241" i="9"/>
  <c r="B241" i="9" s="1"/>
  <c r="F239" i="9"/>
  <c r="B239" i="9"/>
  <c r="H486" i="1"/>
  <c r="F237" i="9"/>
  <c r="H483" i="1"/>
  <c r="B237" i="9"/>
  <c r="H482" i="1"/>
  <c r="F235" i="9"/>
  <c r="B235" i="9" s="1"/>
  <c r="H480" i="1"/>
  <c r="H477" i="1"/>
  <c r="H475" i="1"/>
  <c r="H476" i="1"/>
  <c r="H474" i="1"/>
  <c r="H473" i="1"/>
  <c r="H471" i="1"/>
  <c r="H470" i="1"/>
  <c r="E420" i="4"/>
  <c r="D414" i="1" s="1"/>
  <c r="H469" i="1"/>
  <c r="F233" i="9"/>
  <c r="B233" i="9" s="1"/>
  <c r="H462" i="1"/>
  <c r="H459" i="1"/>
  <c r="H456" i="1"/>
  <c r="H455" i="1"/>
  <c r="H452" i="1"/>
  <c r="H450" i="1"/>
  <c r="H447" i="1"/>
  <c r="H440" i="1"/>
  <c r="H439" i="1"/>
  <c r="H435" i="1"/>
  <c r="H434" i="1"/>
  <c r="H433" i="1"/>
  <c r="H429" i="1"/>
  <c r="H431" i="1"/>
  <c r="B231" i="9"/>
  <c r="H430" i="1"/>
  <c r="H428" i="1"/>
  <c r="F229" i="9"/>
  <c r="B229" i="9" s="1"/>
  <c r="F227" i="9"/>
  <c r="B227" i="9" s="1"/>
  <c r="H423" i="1"/>
  <c r="H421" i="1"/>
  <c r="D415" i="1"/>
  <c r="H415" i="1" s="1"/>
  <c r="H419" i="1"/>
  <c r="H418" i="1"/>
  <c r="H416" i="1"/>
  <c r="H417" i="1"/>
  <c r="H406" i="1"/>
  <c r="H401" i="1"/>
  <c r="H400" i="1"/>
  <c r="H399" i="1"/>
  <c r="F402" i="4"/>
  <c r="H398" i="1"/>
  <c r="H395" i="1"/>
  <c r="H396" i="1"/>
  <c r="H390" i="1"/>
  <c r="H389" i="1"/>
  <c r="H388" i="1"/>
  <c r="F391" i="4"/>
  <c r="H387" i="1"/>
  <c r="H383" i="1"/>
  <c r="H382" i="1"/>
  <c r="H381" i="1"/>
  <c r="H380" i="1"/>
  <c r="F383" i="4"/>
  <c r="H379" i="1"/>
  <c r="H377" i="1"/>
  <c r="H376" i="1"/>
  <c r="H375" i="1"/>
  <c r="H374" i="1"/>
  <c r="H372" i="1"/>
  <c r="H371" i="1"/>
  <c r="H370" i="1"/>
  <c r="H369" i="1"/>
  <c r="H368" i="1"/>
  <c r="H358" i="1"/>
  <c r="H367" i="1"/>
  <c r="H366" i="1"/>
  <c r="F369" i="4"/>
  <c r="H365" i="1"/>
  <c r="H363" i="1"/>
  <c r="H362" i="1"/>
  <c r="H361" i="1"/>
  <c r="F363" i="4"/>
  <c r="F364" i="4"/>
  <c r="H360" i="1"/>
  <c r="H357" i="1"/>
  <c r="H356" i="1"/>
  <c r="H355" i="1"/>
  <c r="H351" i="1"/>
  <c r="H353" i="1"/>
  <c r="E351" i="4"/>
  <c r="H352" i="1"/>
  <c r="H349" i="1"/>
  <c r="H348" i="1"/>
  <c r="H343" i="1"/>
  <c r="H344" i="1"/>
  <c r="H342" i="1"/>
  <c r="H341" i="1"/>
  <c r="H338" i="1"/>
  <c r="H337" i="1"/>
  <c r="H336" i="1"/>
  <c r="H334" i="1"/>
  <c r="H335" i="1"/>
  <c r="H331" i="1"/>
  <c r="H333" i="1"/>
  <c r="H332" i="1"/>
  <c r="H328" i="1"/>
  <c r="G326" i="1"/>
  <c r="G325" i="1"/>
  <c r="G323" i="1"/>
  <c r="G321" i="1"/>
  <c r="G322" i="1"/>
  <c r="G320" i="1"/>
  <c r="G319" i="1"/>
  <c r="G318" i="1"/>
  <c r="G317" i="1"/>
  <c r="G316" i="1"/>
  <c r="G315" i="1"/>
  <c r="G314" i="1"/>
  <c r="G312" i="1"/>
  <c r="G313" i="1"/>
  <c r="G311" i="1"/>
  <c r="G310" i="1"/>
  <c r="G309" i="1"/>
  <c r="G306" i="1"/>
  <c r="G307" i="1"/>
  <c r="G308" i="1"/>
  <c r="G305" i="1"/>
  <c r="G304" i="1"/>
  <c r="G302" i="1"/>
  <c r="E298" i="4"/>
  <c r="D294" i="1"/>
  <c r="H294" i="1" s="1"/>
  <c r="G299" i="1"/>
  <c r="G294" i="1"/>
  <c r="G295" i="1"/>
  <c r="G292" i="1"/>
  <c r="H413" i="1"/>
  <c r="F418" i="4"/>
  <c r="G290" i="1"/>
  <c r="G289" i="1"/>
  <c r="G288" i="1"/>
  <c r="E644" i="4"/>
  <c r="D638" i="1" s="1"/>
  <c r="H638" i="1" s="1"/>
  <c r="G282" i="1"/>
  <c r="G281" i="1"/>
  <c r="G283" i="1"/>
  <c r="G284" i="1"/>
  <c r="G280" i="1"/>
  <c r="G279" i="1"/>
  <c r="G278" i="1"/>
  <c r="G277" i="1"/>
  <c r="G275" i="1"/>
  <c r="G273" i="1"/>
  <c r="G272" i="1"/>
  <c r="G271" i="1"/>
  <c r="G269" i="1"/>
  <c r="G270" i="1"/>
  <c r="G267" i="1"/>
  <c r="G266" i="1"/>
  <c r="E263" i="4"/>
  <c r="D259" i="1" s="1"/>
  <c r="H259" i="1" s="1"/>
  <c r="F268" i="4"/>
  <c r="G264" i="1"/>
  <c r="G265" i="1"/>
  <c r="G263" i="1"/>
  <c r="F264" i="4"/>
  <c r="G260" i="1"/>
  <c r="G261" i="1"/>
  <c r="F225" i="9"/>
  <c r="B225" i="9" s="1"/>
  <c r="G258" i="1"/>
  <c r="G255" i="1"/>
  <c r="G257" i="1"/>
  <c r="E252" i="4"/>
  <c r="D248" i="1" s="1"/>
  <c r="H248" i="1" s="1"/>
  <c r="F259" i="4"/>
  <c r="G254" i="1"/>
  <c r="G252" i="1"/>
  <c r="G251" i="1"/>
  <c r="G248" i="1"/>
  <c r="G249" i="1"/>
  <c r="G250" i="1"/>
  <c r="G247" i="1"/>
  <c r="G246" i="1"/>
  <c r="G245" i="1"/>
  <c r="G243" i="1"/>
  <c r="G244" i="1"/>
  <c r="G242" i="1"/>
  <c r="G240" i="1"/>
  <c r="G241" i="1"/>
  <c r="G239" i="1"/>
  <c r="G238" i="1"/>
  <c r="E224" i="4"/>
  <c r="D220" i="1" s="1"/>
  <c r="H220" i="1" s="1"/>
  <c r="F240" i="4"/>
  <c r="G236" i="1"/>
  <c r="G237" i="1"/>
  <c r="F236" i="4"/>
  <c r="G234" i="1"/>
  <c r="G232" i="1"/>
  <c r="G233" i="1"/>
  <c r="G231" i="1"/>
  <c r="G230" i="1"/>
  <c r="G229" i="1"/>
  <c r="G227" i="1"/>
  <c r="G228" i="1"/>
  <c r="G226" i="1"/>
  <c r="G224" i="1"/>
  <c r="G225" i="1"/>
  <c r="G223" i="1"/>
  <c r="G221" i="1"/>
  <c r="G222" i="1"/>
  <c r="G218" i="1"/>
  <c r="G217" i="1"/>
  <c r="G215" i="1"/>
  <c r="G216" i="1"/>
  <c r="G214" i="1"/>
  <c r="G211" i="1"/>
  <c r="G212" i="1"/>
  <c r="G213" i="1"/>
  <c r="D206" i="1"/>
  <c r="H206" i="1" s="1"/>
  <c r="F224" i="9"/>
  <c r="B224" i="9" s="1"/>
  <c r="G209" i="1"/>
  <c r="G208" i="1"/>
  <c r="F210" i="4"/>
  <c r="G207" i="1"/>
  <c r="G201" i="1"/>
  <c r="F202" i="4"/>
  <c r="G198" i="1"/>
  <c r="G199" i="1"/>
  <c r="F196" i="4"/>
  <c r="G193" i="1"/>
  <c r="G192" i="1"/>
  <c r="G189" i="1"/>
  <c r="F188" i="4"/>
  <c r="F222" i="9"/>
  <c r="B222" i="9" s="1"/>
  <c r="G184" i="1"/>
  <c r="F220" i="9"/>
  <c r="B220" i="9" s="1"/>
  <c r="F218" i="9"/>
  <c r="B218" i="9" s="1"/>
  <c r="G177" i="1"/>
  <c r="D173" i="1"/>
  <c r="H173" i="1" s="1"/>
  <c r="G159" i="1"/>
  <c r="G175" i="1"/>
  <c r="F177" i="4"/>
  <c r="G173" i="1"/>
  <c r="G174" i="1"/>
  <c r="G172" i="1"/>
  <c r="G171" i="1"/>
  <c r="G170" i="1"/>
  <c r="G169" i="1"/>
  <c r="G168" i="1"/>
  <c r="F169" i="4"/>
  <c r="G167" i="1"/>
  <c r="G165" i="1"/>
  <c r="G166" i="1"/>
  <c r="G164" i="1"/>
  <c r="G163" i="1"/>
  <c r="G162" i="1"/>
  <c r="G161" i="1"/>
  <c r="F163" i="4"/>
  <c r="G158" i="1"/>
  <c r="G157" i="1"/>
  <c r="E152" i="4"/>
  <c r="D148" i="1" s="1"/>
  <c r="H148" i="1" s="1"/>
  <c r="F159" i="4"/>
  <c r="G155" i="1"/>
  <c r="G156" i="1"/>
  <c r="G154" i="1"/>
  <c r="G152" i="1"/>
  <c r="F153" i="4"/>
  <c r="G148" i="1"/>
  <c r="G149" i="1"/>
  <c r="G150" i="1"/>
  <c r="G146" i="1"/>
  <c r="G145" i="1"/>
  <c r="G144" i="1"/>
  <c r="G143" i="1"/>
  <c r="G142" i="1"/>
  <c r="G141" i="1"/>
  <c r="G140" i="1"/>
  <c r="G139" i="1"/>
  <c r="F139" i="4"/>
  <c r="G138" i="1"/>
  <c r="G137" i="1"/>
  <c r="G134" i="1"/>
  <c r="G133" i="1"/>
  <c r="G132" i="1"/>
  <c r="G129" i="1"/>
  <c r="G130" i="1"/>
  <c r="G131" i="1"/>
  <c r="G127" i="1"/>
  <c r="G126" i="1"/>
  <c r="G124" i="1"/>
  <c r="G125" i="1"/>
  <c r="F125" i="4"/>
  <c r="G123" i="1"/>
  <c r="G120" i="1"/>
  <c r="G121" i="1"/>
  <c r="G122" i="1"/>
  <c r="G119" i="1"/>
  <c r="G118" i="1"/>
  <c r="F120" i="4"/>
  <c r="G116" i="1"/>
  <c r="G117" i="1"/>
  <c r="G115" i="1"/>
  <c r="G112" i="1"/>
  <c r="G111" i="1"/>
  <c r="F112" i="4"/>
  <c r="G110" i="1"/>
  <c r="G108" i="1"/>
  <c r="G109" i="1"/>
  <c r="G107" i="1"/>
  <c r="G106" i="1"/>
  <c r="F106" i="4"/>
  <c r="F107" i="4"/>
  <c r="G105" i="1"/>
  <c r="G102" i="1"/>
  <c r="G103" i="1"/>
  <c r="G104" i="1"/>
  <c r="G100" i="1"/>
  <c r="G99" i="1"/>
  <c r="G97" i="1"/>
  <c r="G96" i="1"/>
  <c r="G94" i="1"/>
  <c r="G95" i="1"/>
  <c r="G93" i="1"/>
  <c r="G92" i="1"/>
  <c r="G87" i="1"/>
  <c r="E82" i="4"/>
  <c r="D78" i="1" s="1"/>
  <c r="H78" i="1" s="1"/>
  <c r="F91" i="4"/>
  <c r="G85" i="1"/>
  <c r="G84" i="1"/>
  <c r="G83" i="1"/>
  <c r="G82" i="1"/>
  <c r="F83" i="4"/>
  <c r="G79" i="1"/>
  <c r="G80" i="1"/>
  <c r="G77" i="1"/>
  <c r="G76" i="1"/>
  <c r="G75" i="1"/>
  <c r="G74" i="1"/>
  <c r="G70" i="1"/>
  <c r="G69" i="1"/>
  <c r="G67" i="1"/>
  <c r="G64" i="1"/>
  <c r="G63" i="1"/>
  <c r="G61" i="1"/>
  <c r="G62" i="1"/>
  <c r="F62" i="4"/>
  <c r="G58" i="1"/>
  <c r="G59" i="1"/>
  <c r="G55" i="1"/>
  <c r="G54" i="1"/>
  <c r="G53" i="1"/>
  <c r="G50" i="1"/>
  <c r="G51" i="1"/>
  <c r="G49" i="1"/>
  <c r="F50" i="4"/>
  <c r="G46" i="1"/>
  <c r="G47" i="1"/>
  <c r="G48" i="1"/>
  <c r="G45" i="1"/>
  <c r="G44" i="1"/>
  <c r="G43" i="1"/>
  <c r="G40" i="1"/>
  <c r="G41" i="1"/>
  <c r="G42" i="1"/>
  <c r="G39" i="1"/>
  <c r="G38" i="1"/>
  <c r="G36" i="1"/>
  <c r="G37" i="1"/>
  <c r="G35" i="1"/>
  <c r="G33" i="1"/>
  <c r="G34" i="1"/>
  <c r="G32" i="1"/>
  <c r="G31" i="1"/>
  <c r="G30" i="1"/>
  <c r="G28" i="1"/>
  <c r="G27" i="1"/>
  <c r="E7" i="4"/>
  <c r="D3" i="1" s="1"/>
  <c r="H3" i="1" s="1"/>
  <c r="G25" i="1"/>
  <c r="G26" i="1"/>
  <c r="G24" i="1"/>
  <c r="G23" i="1"/>
  <c r="G22" i="1"/>
  <c r="G21" i="1"/>
  <c r="F23" i="4"/>
  <c r="G19" i="1"/>
  <c r="G18" i="1"/>
  <c r="G13" i="1"/>
  <c r="G12" i="1"/>
  <c r="G10" i="1"/>
  <c r="G9" i="1"/>
  <c r="G8" i="1"/>
  <c r="G7" i="1"/>
  <c r="G6" i="1"/>
  <c r="F8" i="4"/>
  <c r="G4" i="1"/>
  <c r="G5" i="1"/>
  <c r="F214" i="9"/>
  <c r="B214" i="9" s="1"/>
  <c r="F216" i="9"/>
  <c r="B216" i="9" s="1"/>
  <c r="G328" i="1"/>
  <c r="G330" i="1"/>
  <c r="G334" i="1"/>
  <c r="G338" i="1"/>
  <c r="G352" i="1"/>
  <c r="G354" i="1"/>
  <c r="G356" i="1"/>
  <c r="G358" i="1"/>
  <c r="G360" i="1"/>
  <c r="G362" i="1"/>
  <c r="H364" i="1"/>
  <c r="G364" i="1"/>
  <c r="G332" i="1"/>
  <c r="G336" i="1"/>
  <c r="G340" i="1"/>
  <c r="G342" i="1"/>
  <c r="G344" i="1"/>
  <c r="G348" i="1"/>
  <c r="G350" i="1"/>
  <c r="H327" i="1"/>
  <c r="G327" i="1"/>
  <c r="G329" i="1"/>
  <c r="G331" i="1"/>
  <c r="G333" i="1"/>
  <c r="G335" i="1"/>
  <c r="G337" i="1"/>
  <c r="G339" i="1"/>
  <c r="G341" i="1"/>
  <c r="G343" i="1"/>
  <c r="G347" i="1"/>
  <c r="G349" i="1"/>
  <c r="G351" i="1"/>
  <c r="G353" i="1"/>
  <c r="G355" i="1"/>
  <c r="G357" i="1"/>
  <c r="G359" i="1"/>
  <c r="G361" i="1"/>
  <c r="G363"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5" i="1"/>
  <c r="G986" i="1"/>
  <c r="G987" i="1"/>
  <c r="G988" i="1"/>
  <c r="G989" i="1"/>
  <c r="G990" i="1"/>
  <c r="G991" i="1"/>
  <c r="G992" i="1"/>
  <c r="G994" i="1"/>
  <c r="G996" i="1"/>
  <c r="G998" i="1"/>
  <c r="G1000" i="1"/>
  <c r="H1000" i="1"/>
  <c r="G993" i="1"/>
  <c r="G995" i="1"/>
  <c r="G997" i="1"/>
  <c r="G999"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G1325" i="1"/>
  <c r="G1327" i="1"/>
  <c r="G1329" i="1"/>
  <c r="G1331" i="1"/>
  <c r="G1333" i="1"/>
  <c r="G1335" i="1"/>
  <c r="H1335" i="1"/>
  <c r="G1299" i="1"/>
  <c r="H1324" i="1"/>
  <c r="G1324" i="1"/>
  <c r="G1326" i="1"/>
  <c r="G1328" i="1"/>
  <c r="G1330" i="1"/>
  <c r="G1332" i="1"/>
  <c r="G1334"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439" i="1"/>
  <c r="I1439" i="1" s="1"/>
  <c r="H1440" i="1"/>
  <c r="I1440" i="1" s="1"/>
  <c r="H1441" i="1"/>
  <c r="I1441" i="1" s="1"/>
  <c r="H1442" i="1"/>
  <c r="I1442" i="1" s="1"/>
  <c r="H1443" i="1"/>
  <c r="I1443" i="1" s="1"/>
  <c r="H1444" i="1"/>
  <c r="I1444" i="1" s="1"/>
  <c r="G1446" i="1"/>
  <c r="G1447" i="1"/>
  <c r="G1448"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F133" i="4"/>
  <c r="D6" i="4"/>
  <c r="F421" i="4"/>
  <c r="F593" i="4"/>
  <c r="D528" i="4"/>
  <c r="F7" i="5"/>
  <c r="H20" i="3"/>
  <c r="G1445" i="1"/>
  <c r="H1446" i="1"/>
  <c r="H1447" i="1"/>
  <c r="H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E151" i="4"/>
  <c r="F344" i="4"/>
  <c r="D298" i="4"/>
  <c r="F643" i="4"/>
  <c r="I20" i="3"/>
  <c r="F134" i="4"/>
  <c r="F140" i="4"/>
  <c r="H20" i="9"/>
  <c r="G20" i="9"/>
  <c r="F152" i="4"/>
  <c r="F164" i="4"/>
  <c r="F216" i="4"/>
  <c r="F345" i="4"/>
  <c r="F351" i="4"/>
  <c r="F397" i="4"/>
  <c r="F417" i="4"/>
  <c r="F422" i="4"/>
  <c r="D472" i="4"/>
  <c r="F594" i="4"/>
  <c r="F626" i="4"/>
  <c r="F8" i="5"/>
  <c r="D78" i="5"/>
  <c r="E87" i="5"/>
  <c r="D1065" i="1" s="1"/>
  <c r="H1065" i="1" s="1"/>
  <c r="E286" i="9"/>
  <c r="B286" i="9" s="1"/>
  <c r="F88" i="5"/>
  <c r="D118" i="5"/>
  <c r="D134" i="5"/>
  <c r="D146" i="5"/>
  <c r="E176" i="5"/>
  <c r="D177" i="5"/>
  <c r="D151" i="4"/>
  <c r="F416" i="4"/>
  <c r="E142" i="9"/>
  <c r="B142" i="9" s="1"/>
  <c r="F603" i="4"/>
  <c r="F149" i="5"/>
  <c r="E291" i="9"/>
  <c r="B291" i="9" s="1"/>
  <c r="F190" i="5"/>
  <c r="E292" i="9"/>
  <c r="B292" i="9" s="1"/>
  <c r="F206" i="5"/>
  <c r="D237" i="5"/>
  <c r="D245" i="5"/>
  <c r="F90" i="6"/>
  <c r="F130" i="6"/>
  <c r="B297" i="9"/>
  <c r="E296" i="9"/>
  <c r="I10" i="3" s="1"/>
  <c r="D42" i="8"/>
  <c r="G160" i="9"/>
  <c r="E160" i="9" s="1"/>
  <c r="B160" i="9" s="1"/>
  <c r="G161" i="9"/>
  <c r="E161" i="9" s="1"/>
  <c r="B161" i="9" s="1"/>
  <c r="G162" i="9"/>
  <c r="E162" i="9" s="1"/>
  <c r="B162" i="9" s="1"/>
  <c r="G163" i="9"/>
  <c r="E163" i="9" s="1"/>
  <c r="B163" i="9" s="1"/>
  <c r="G164" i="9"/>
  <c r="H165" i="9"/>
  <c r="F5" i="6"/>
  <c r="D141"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I10" i="9"/>
  <c r="H164" i="9"/>
  <c r="G165" i="9"/>
  <c r="G638" i="1" l="1"/>
  <c r="G294" i="9"/>
  <c r="E294" i="9" s="1"/>
  <c r="B294" i="9" s="1"/>
  <c r="H1524" i="1"/>
  <c r="I35" i="3"/>
  <c r="C1518" i="1"/>
  <c r="E528" i="4"/>
  <c r="D522" i="1" s="1"/>
  <c r="G415" i="1"/>
  <c r="E165" i="9"/>
  <c r="B165" i="9" s="1"/>
  <c r="E350" i="4"/>
  <c r="D346" i="1"/>
  <c r="E407" i="4"/>
  <c r="D402" i="1" s="1"/>
  <c r="D293" i="1"/>
  <c r="F263" i="4"/>
  <c r="G259" i="1"/>
  <c r="F252" i="4"/>
  <c r="G220" i="1"/>
  <c r="F224" i="4"/>
  <c r="G206" i="1"/>
  <c r="E20" i="9"/>
  <c r="E6" i="4"/>
  <c r="I16" i="3" s="1"/>
  <c r="G78" i="1"/>
  <c r="F82" i="4"/>
  <c r="G3" i="1"/>
  <c r="F7" i="4"/>
  <c r="F212" i="9"/>
  <c r="B212" i="9" s="1"/>
  <c r="E164" i="9"/>
  <c r="B164" i="9" s="1"/>
  <c r="F237" i="5"/>
  <c r="H23" i="3"/>
  <c r="C1214" i="1"/>
  <c r="G289" i="9"/>
  <c r="E289" i="9" s="1"/>
  <c r="B289" i="9" s="1"/>
  <c r="D176" i="5"/>
  <c r="F177" i="5"/>
  <c r="C1154" i="1"/>
  <c r="F146" i="5"/>
  <c r="C1124" i="1"/>
  <c r="F118" i="5"/>
  <c r="C1096" i="1"/>
  <c r="F78" i="5"/>
  <c r="C1056" i="1"/>
  <c r="B20" i="9"/>
  <c r="F298" i="4"/>
  <c r="D407" i="4"/>
  <c r="C293" i="1"/>
  <c r="I17" i="3"/>
  <c r="E289" i="4"/>
  <c r="D147" i="1"/>
  <c r="D408" i="4"/>
  <c r="I1447" i="1"/>
  <c r="G1065" i="1"/>
  <c r="F141" i="6"/>
  <c r="H28" i="3"/>
  <c r="C1435" i="1"/>
  <c r="G299" i="9"/>
  <c r="E299" i="9" s="1"/>
  <c r="K1432" i="9"/>
  <c r="G295" i="9"/>
  <c r="E295" i="9" s="1"/>
  <c r="B295" i="9" s="1"/>
  <c r="I34" i="3"/>
  <c r="C1517" i="1"/>
  <c r="F245" i="5"/>
  <c r="C1222" i="1"/>
  <c r="D289" i="4"/>
  <c r="F151" i="4"/>
  <c r="H17" i="3"/>
  <c r="C147" i="1"/>
  <c r="E175" i="5"/>
  <c r="D1152" i="1" s="1"/>
  <c r="I22" i="3"/>
  <c r="D1153" i="1"/>
  <c r="F134" i="5"/>
  <c r="C1112" i="1"/>
  <c r="D68" i="5"/>
  <c r="F472" i="4"/>
  <c r="C466" i="1"/>
  <c r="I1478" i="1"/>
  <c r="I1476" i="1"/>
  <c r="I1459" i="1"/>
  <c r="I1457" i="1"/>
  <c r="I1455" i="1"/>
  <c r="I1452" i="1"/>
  <c r="I1450" i="1"/>
  <c r="E68" i="5"/>
  <c r="C522" i="1"/>
  <c r="D420" i="4"/>
  <c r="D412" i="4"/>
  <c r="D290" i="4"/>
  <c r="H16" i="3"/>
  <c r="C2" i="1"/>
  <c r="I1473" i="1"/>
  <c r="I1471" i="1"/>
  <c r="I1468" i="1"/>
  <c r="I1466" i="1"/>
  <c r="I1464" i="1"/>
  <c r="I1462" i="1"/>
  <c r="I1448" i="1"/>
  <c r="I1446" i="1"/>
  <c r="G1518" i="1" l="1"/>
  <c r="H1518" i="1"/>
  <c r="F528" i="4"/>
  <c r="E636" i="4"/>
  <c r="D630" i="1" s="1"/>
  <c r="E635" i="4"/>
  <c r="D629" i="1" s="1"/>
  <c r="E19" i="9"/>
  <c r="D345" i="1"/>
  <c r="F350" i="4"/>
  <c r="H346" i="1"/>
  <c r="G346" i="1"/>
  <c r="E408" i="4"/>
  <c r="D403" i="1" s="1"/>
  <c r="E290" i="4"/>
  <c r="D286" i="1" s="1"/>
  <c r="E412" i="4"/>
  <c r="F412" i="4" s="1"/>
  <c r="F6" i="4"/>
  <c r="D2" i="1"/>
  <c r="G2" i="1" s="1"/>
  <c r="F290" i="4"/>
  <c r="C286" i="1"/>
  <c r="H2" i="1"/>
  <c r="D639" i="4"/>
  <c r="C407" i="1"/>
  <c r="D635" i="4"/>
  <c r="F420" i="4"/>
  <c r="C414" i="1"/>
  <c r="I21" i="3"/>
  <c r="D1046" i="1"/>
  <c r="E6" i="5"/>
  <c r="H466" i="1"/>
  <c r="G466" i="1"/>
  <c r="F68" i="5"/>
  <c r="H21" i="3"/>
  <c r="C1046" i="1"/>
  <c r="D6" i="5"/>
  <c r="G147" i="1"/>
  <c r="H147" i="1"/>
  <c r="G1222" i="1"/>
  <c r="H1222" i="1"/>
  <c r="H1517" i="1"/>
  <c r="G1517" i="1"/>
  <c r="H11" i="3"/>
  <c r="B299" i="9"/>
  <c r="E298" i="9"/>
  <c r="F407" i="4"/>
  <c r="C402" i="1"/>
  <c r="G1056" i="1"/>
  <c r="H1056" i="1"/>
  <c r="G1096" i="1"/>
  <c r="H1096" i="1"/>
  <c r="G1124" i="1"/>
  <c r="H1124" i="1"/>
  <c r="G1154" i="1"/>
  <c r="H1154" i="1"/>
  <c r="F176" i="5"/>
  <c r="D175" i="5"/>
  <c r="H22" i="3"/>
  <c r="C1153" i="1"/>
  <c r="G1214" i="1"/>
  <c r="H1214" i="1"/>
  <c r="H522" i="1"/>
  <c r="G522" i="1"/>
  <c r="D636" i="4"/>
  <c r="D407" i="1"/>
  <c r="G1112" i="1"/>
  <c r="H1112" i="1"/>
  <c r="D291" i="4"/>
  <c r="F289" i="4"/>
  <c r="D413" i="4"/>
  <c r="C285" i="1"/>
  <c r="G1435" i="1"/>
  <c r="H1435" i="1"/>
  <c r="H9" i="3"/>
  <c r="F408" i="4"/>
  <c r="C403" i="1"/>
  <c r="E413" i="4"/>
  <c r="E414" i="4" s="1"/>
  <c r="D409" i="1" s="1"/>
  <c r="E291" i="4"/>
  <c r="D287" i="1" s="1"/>
  <c r="D285" i="1"/>
  <c r="G293" i="1"/>
  <c r="H293" i="1"/>
  <c r="E293" i="9"/>
  <c r="H345" i="1" l="1"/>
  <c r="G345" i="1"/>
  <c r="E639" i="4"/>
  <c r="H403" i="1"/>
  <c r="G403" i="1"/>
  <c r="F291" i="4"/>
  <c r="C287" i="1"/>
  <c r="F636" i="4"/>
  <c r="C630" i="1"/>
  <c r="E640" i="4"/>
  <c r="E415" i="4"/>
  <c r="D410" i="1" s="1"/>
  <c r="D408" i="1"/>
  <c r="G285" i="1"/>
  <c r="H285" i="1"/>
  <c r="D633" i="1"/>
  <c r="G1153" i="1"/>
  <c r="H1153" i="1"/>
  <c r="F175" i="5"/>
  <c r="C1152" i="1"/>
  <c r="H402" i="1"/>
  <c r="G402" i="1"/>
  <c r="N3" i="9"/>
  <c r="I11" i="3"/>
  <c r="G1046" i="1"/>
  <c r="H1046" i="1"/>
  <c r="H414" i="1"/>
  <c r="G414" i="1"/>
  <c r="F635" i="4"/>
  <c r="C629" i="1"/>
  <c r="D641" i="4"/>
  <c r="F639" i="4"/>
  <c r="C633" i="1"/>
  <c r="G286" i="1"/>
  <c r="H286" i="1"/>
  <c r="K3" i="9"/>
  <c r="I9" i="3"/>
  <c r="D640" i="4"/>
  <c r="D415" i="4"/>
  <c r="F413" i="4"/>
  <c r="C408" i="1"/>
  <c r="G282" i="9"/>
  <c r="E282" i="9" s="1"/>
  <c r="B282" i="9" s="1"/>
  <c r="G276" i="9"/>
  <c r="E276" i="9" s="1"/>
  <c r="F6" i="5"/>
  <c r="C984" i="1"/>
  <c r="H276" i="9"/>
  <c r="D984" i="1"/>
  <c r="H407" i="1"/>
  <c r="G407" i="1"/>
  <c r="D414" i="4"/>
  <c r="E641" i="4" l="1"/>
  <c r="H8" i="3"/>
  <c r="H984" i="1"/>
  <c r="G984" i="1"/>
  <c r="F414" i="4"/>
  <c r="C409" i="1"/>
  <c r="D642" i="4"/>
  <c r="F640" i="4"/>
  <c r="C634" i="1"/>
  <c r="H629" i="1"/>
  <c r="G629" i="1"/>
  <c r="G1152" i="1"/>
  <c r="H1152" i="1"/>
  <c r="E642" i="4"/>
  <c r="D634" i="1"/>
  <c r="G287" i="1"/>
  <c r="H287" i="1"/>
  <c r="B276" i="9"/>
  <c r="E275" i="9"/>
  <c r="H408" i="1"/>
  <c r="G408" i="1"/>
  <c r="F415" i="4"/>
  <c r="C410" i="1"/>
  <c r="H633" i="1"/>
  <c r="G633" i="1"/>
  <c r="D645" i="4"/>
  <c r="F641" i="4"/>
  <c r="C635" i="1"/>
  <c r="D635" i="1"/>
  <c r="H630" i="1"/>
  <c r="G630" i="1"/>
  <c r="E645" i="4" l="1"/>
  <c r="I18" i="3" s="1"/>
  <c r="H18" i="3"/>
  <c r="C639" i="1"/>
  <c r="H410" i="1"/>
  <c r="G410" i="1"/>
  <c r="H634" i="1"/>
  <c r="G634" i="1"/>
  <c r="D646" i="4"/>
  <c r="F642" i="4"/>
  <c r="C636" i="1"/>
  <c r="H635" i="1"/>
  <c r="G635" i="1"/>
  <c r="E646" i="4"/>
  <c r="G274" i="9" s="1"/>
  <c r="E274" i="9" s="1"/>
  <c r="B274" i="9" s="1"/>
  <c r="D636" i="1"/>
  <c r="H409" i="1"/>
  <c r="G409" i="1"/>
  <c r="M3" i="9"/>
  <c r="I8" i="3"/>
  <c r="F645" i="4" l="1"/>
  <c r="D639" i="1"/>
  <c r="G639" i="1" s="1"/>
  <c r="I19" i="3"/>
  <c r="D640" i="1"/>
  <c r="H636" i="1"/>
  <c r="G636" i="1"/>
  <c r="F646" i="4"/>
  <c r="H19" i="3"/>
  <c r="C640" i="1"/>
  <c r="H639" i="1"/>
  <c r="H640" i="1" l="1"/>
  <c r="G640" i="1"/>
  <c r="H7" i="3"/>
  <c r="J3" i="9" l="1"/>
  <c r="I7" i="3"/>
  <c r="M271" i="9" l="1"/>
  <c r="L271" i="9"/>
  <c r="G18" i="9"/>
  <c r="H18" i="9"/>
  <c r="I17" i="9"/>
  <c r="K5" i="9"/>
  <c r="I7" i="9"/>
  <c r="J8" i="9"/>
  <c r="K9" i="9"/>
  <c r="I11" i="9"/>
  <c r="J12" i="9"/>
  <c r="K13" i="9"/>
  <c r="L15" i="9"/>
  <c r="M16" i="9"/>
  <c r="J17" i="9"/>
  <c r="I6" i="9"/>
  <c r="J7" i="9"/>
  <c r="K8" i="9"/>
  <c r="J11" i="9"/>
  <c r="K12" i="9"/>
  <c r="H15" i="9"/>
  <c r="G16" i="9"/>
  <c r="G17" i="9"/>
  <c r="J5" i="9"/>
  <c r="K6" i="9"/>
  <c r="I8" i="9"/>
  <c r="E8" i="9" s="1"/>
  <c r="B8" i="9" s="1"/>
  <c r="J9" i="9"/>
  <c r="K10" i="9"/>
  <c r="I12" i="9"/>
  <c r="J13" i="9"/>
  <c r="L16" i="9"/>
  <c r="I5" i="9"/>
  <c r="J6" i="9"/>
  <c r="K7" i="9"/>
  <c r="I9" i="9"/>
  <c r="J10" i="9"/>
  <c r="E10" i="9" s="1"/>
  <c r="B10" i="9" s="1"/>
  <c r="K11" i="9"/>
  <c r="I13" i="9"/>
  <c r="G15" i="9"/>
  <c r="H16" i="9"/>
  <c r="H17" i="9"/>
  <c r="M15" i="9"/>
  <c r="E13" i="9" l="1"/>
  <c r="B13" i="9" s="1"/>
  <c r="E9" i="9"/>
  <c r="B9" i="9" s="1"/>
  <c r="E15" i="9"/>
  <c r="E5" i="9"/>
  <c r="F16" i="9"/>
  <c r="E12" i="9"/>
  <c r="B12" i="9" s="1"/>
  <c r="F271" i="9"/>
  <c r="B271" i="9" s="1"/>
  <c r="B5" i="9"/>
  <c r="E16" i="9"/>
  <c r="B16" i="9" s="1"/>
  <c r="E6" i="9"/>
  <c r="B6" i="9" s="1"/>
  <c r="E11" i="9"/>
  <c r="B11" i="9" s="1"/>
  <c r="E17" i="9"/>
  <c r="B17" i="9" s="1"/>
  <c r="F15" i="9"/>
  <c r="E7" i="9"/>
  <c r="B7" i="9" s="1"/>
  <c r="E18" i="9"/>
  <c r="B18" i="9" s="1"/>
  <c r="F14" i="9" l="1"/>
  <c r="F19" i="9"/>
  <c r="E14" i="9"/>
  <c r="B15" i="9"/>
  <c r="E4" i="9"/>
  <c r="E3" i="9" s="1"/>
  <c r="F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<sst xmlns="http://schemas.openxmlformats.org/spreadsheetml/2006/main" count="4338" uniqueCount="3400">
  <si>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</si>
  <si>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</si>
  <si>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</si>
  <si>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</si>
  <si>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</si>
  <si>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</si>
  <si>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</si>
  <si>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</si>
  <si>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</si>
  <si>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</si>
  <si>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</si>
  <si>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</si>
  <si>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</si>
  <si>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</si>
  <si>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</si>
  <si>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</si>
  <si>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</si>
  <si>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</si>
  <si>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</si>
  <si>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</si>
  <si>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</si>
  <si>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</si>
  <si>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</si>
  <si>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</si>
  <si>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</si>
  <si>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</si>
  <si>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</si>
  <si>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</si>
  <si>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</si>
  <si>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</si>
  <si>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</si>
  <si>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PODCRKAVLJE</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</si>
  <si>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</si>
  <si>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</si>
  <si>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</si>
  <si>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</si>
  <si>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</si>
  <si>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</si>
  <si>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</si>
  <si>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</si>
  <si>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</si>
  <si>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</si>
  <si>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</si>
  <si>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</si>
  <si>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</si>
  <si>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</si>
  <si>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</si>
  <si>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</si>
  <si>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</si>
  <si>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37164 - OPĆINA PODCRKAVLJE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</si>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</sst>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474377.3</v>
      </c>
      <c r="D2" s="6">
        <f>'PR-RAS'!E6</f>
        <v>1192593.2</v>
      </c>
      <c r="E2" s="6">
        <v>0</v>
      </c>
      <c r="F2" s="6">
        <v>0</v>
      </c>
      <c r="G2" s="7">
        <f t="shared" ref="G2:G264" si="0">(B2/1000)*(C2*1+D2*2)</f>
        <v>2859.5636999999997</v>
      </c>
      <c r="H2" s="7">
        <f t="shared" ref="H2:H264" si="1">ABS(C2-ROUND(C2,0))+ABS(D2-ROUND(D2,0))</f>
        <v>0.49999999994179234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154510.95000000001</v>
      </c>
      <c r="D3" s="1">
        <f>'PR-RAS'!E7</f>
        <v>183474.39</v>
      </c>
      <c r="E3" s="1">
        <v>0</v>
      </c>
      <c r="F3" s="1">
        <v>0</v>
      </c>
      <c r="G3" s="2">
        <f t="shared" si="0"/>
        <v>1042.9194600000001</v>
      </c>
      <c r="H3" s="2">
        <f t="shared" si="1"/>
        <v>0.44000000000232831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149158.34</v>
      </c>
      <c r="D4" s="1">
        <f>'PR-RAS'!E8</f>
        <v>164644.38</v>
      </c>
      <c r="E4" s="1">
        <v>0</v>
      </c>
      <c r="F4" s="1">
        <v>0</v>
      </c>
      <c r="G4" s="2">
        <f t="shared" si="0"/>
        <v>1435.3413</v>
      </c>
      <c r="H4" s="2">
        <f t="shared" si="1"/>
        <v>0.72000000000116415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139860.96</v>
      </c>
      <c r="D5" s="1">
        <f>'PR-RAS'!E9</f>
        <v>182741.11</v>
      </c>
      <c r="E5" s="1">
        <v>0</v>
      </c>
      <c r="F5" s="1">
        <v>0</v>
      </c>
      <c r="G5" s="2">
        <f t="shared" si="0"/>
        <v>2021.3727199999998</v>
      </c>
      <c r="H5" s="2">
        <f t="shared" si="1"/>
        <v>0.14999999999417923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2783.17</v>
      </c>
      <c r="D6" s="1">
        <f>'PR-RAS'!E10</f>
        <v>15657.59</v>
      </c>
      <c r="E6" s="1">
        <v>0</v>
      </c>
      <c r="F6" s="1">
        <v>0</v>
      </c>
      <c r="G6" s="2">
        <f t="shared" si="0"/>
        <v>170.49175</v>
      </c>
      <c r="H6" s="2">
        <f t="shared" si="1"/>
        <v>0.57999999999992724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1268.46</v>
      </c>
      <c r="D7" s="1">
        <f>'PR-RAS'!E11</f>
        <v>7347.26</v>
      </c>
      <c r="E7" s="1">
        <v>0</v>
      </c>
      <c r="F7" s="1">
        <v>0</v>
      </c>
      <c r="G7" s="2">
        <f t="shared" si="0"/>
        <v>95.777879999999996</v>
      </c>
      <c r="H7" s="2">
        <f t="shared" si="1"/>
        <v>0.72000000000025466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342.99</v>
      </c>
      <c r="D8" s="1">
        <f>'PR-RAS'!E12</f>
        <v>13304.75</v>
      </c>
      <c r="E8" s="1">
        <v>0</v>
      </c>
      <c r="F8" s="1">
        <v>0</v>
      </c>
      <c r="G8" s="2">
        <f t="shared" si="0"/>
        <v>188.66743000000002</v>
      </c>
      <c r="H8" s="2">
        <f t="shared" si="1"/>
        <v>0.25999999999999091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4902.76</v>
      </c>
      <c r="D9" s="1">
        <f>'PR-RAS'!E13</f>
        <v>12207.44</v>
      </c>
      <c r="E9" s="1">
        <v>0</v>
      </c>
      <c r="F9" s="1">
        <v>0</v>
      </c>
      <c r="G9" s="2">
        <f t="shared" si="0"/>
        <v>234.54112000000001</v>
      </c>
      <c r="H9" s="2">
        <f t="shared" si="1"/>
        <v>0.68000000000029104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66613.77</v>
      </c>
      <c r="E11" s="1">
        <v>0</v>
      </c>
      <c r="F11" s="1">
        <v>0</v>
      </c>
      <c r="G11" s="2">
        <f t="shared" si="0"/>
        <v>1332.2754000000002</v>
      </c>
      <c r="H11" s="2">
        <f t="shared" si="1"/>
        <v>0.22999999999592546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5352.6100000000006</v>
      </c>
      <c r="D19" s="1">
        <f>'PR-RAS'!E23</f>
        <v>18830.009999999998</v>
      </c>
      <c r="E19" s="1">
        <v>0</v>
      </c>
      <c r="F19" s="1">
        <v>0</v>
      </c>
      <c r="G19" s="2">
        <f t="shared" si="0"/>
        <v>774.22733999999991</v>
      </c>
      <c r="H19" s="2">
        <f t="shared" si="1"/>
        <v>0.39999999999781721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1854.21</v>
      </c>
      <c r="D20" s="1">
        <f>'PR-RAS'!E24</f>
        <v>1100.75</v>
      </c>
      <c r="E20" s="1">
        <v>0</v>
      </c>
      <c r="F20" s="1">
        <v>0</v>
      </c>
      <c r="G20" s="2">
        <f t="shared" si="0"/>
        <v>77.058489999999992</v>
      </c>
      <c r="H20" s="2">
        <f t="shared" si="1"/>
        <v>0.46000000000003638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3498.4</v>
      </c>
      <c r="D23" s="1">
        <f>'PR-RAS'!E27</f>
        <v>17729.259999999998</v>
      </c>
      <c r="E23" s="1">
        <v>0</v>
      </c>
      <c r="F23" s="1">
        <v>0</v>
      </c>
      <c r="G23" s="2">
        <f t="shared" si="0"/>
        <v>857.05223999999987</v>
      </c>
      <c r="H23" s="2">
        <f t="shared" si="1"/>
        <v>0.65999999999849024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233825.62</v>
      </c>
      <c r="D46" s="1">
        <f>'PR-RAS'!E50</f>
        <v>864369.25</v>
      </c>
      <c r="E46" s="1">
        <v>0</v>
      </c>
      <c r="F46" s="1">
        <v>0</v>
      </c>
      <c r="G46" s="2">
        <f t="shared" si="0"/>
        <v>88315.385399999999</v>
      </c>
      <c r="H46" s="2">
        <f t="shared" si="1"/>
        <v>0.63000000000465661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224553.38999999998</v>
      </c>
      <c r="D55" s="1">
        <f>'PR-RAS'!E59</f>
        <v>246492.48</v>
      </c>
      <c r="E55" s="1">
        <v>0</v>
      </c>
      <c r="F55" s="1">
        <v>0</v>
      </c>
      <c r="G55" s="2">
        <f t="shared" si="0"/>
        <v>38747.070899999999</v>
      </c>
      <c r="H55" s="2">
        <f t="shared" si="1"/>
        <v>0.86999999999534339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224509.59</v>
      </c>
      <c r="D56" s="1">
        <f>'PR-RAS'!E60</f>
        <v>246492.48</v>
      </c>
      <c r="E56" s="1">
        <v>0</v>
      </c>
      <c r="F56" s="1">
        <v>0</v>
      </c>
      <c r="G56" s="2">
        <f t="shared" si="0"/>
        <v>39462.200250000002</v>
      </c>
      <c r="H56" s="2">
        <f t="shared" si="1"/>
        <v>0.89000000001396984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43.8</v>
      </c>
      <c r="D57" s="1">
        <f>'PR-RAS'!E61</f>
        <v>0</v>
      </c>
      <c r="E57" s="1">
        <v>0</v>
      </c>
      <c r="F57" s="1">
        <v>0</v>
      </c>
      <c r="G57" s="2">
        <f t="shared" si="0"/>
        <v>2.4527999999999999</v>
      </c>
      <c r="H57" s="2">
        <f t="shared" si="1"/>
        <v>0.20000000000000284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9272.23</v>
      </c>
      <c r="D58" s="1">
        <f>'PR-RAS'!E62</f>
        <v>49506.96</v>
      </c>
      <c r="E58" s="1">
        <v>0</v>
      </c>
      <c r="F58" s="1">
        <v>0</v>
      </c>
      <c r="G58" s="2">
        <f t="shared" si="0"/>
        <v>6172.3105500000001</v>
      </c>
      <c r="H58" s="2">
        <f t="shared" si="1"/>
        <v>0.27000000000043656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9272.23</v>
      </c>
      <c r="D59" s="1">
        <f>'PR-RAS'!E63</f>
        <v>5171.8900000000003</v>
      </c>
      <c r="E59" s="1">
        <v>0</v>
      </c>
      <c r="F59" s="1">
        <v>0</v>
      </c>
      <c r="G59" s="2">
        <f t="shared" si="0"/>
        <v>1137.7285800000002</v>
      </c>
      <c r="H59" s="2">
        <f t="shared" si="1"/>
        <v>0.33999999999923602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44335.07</v>
      </c>
      <c r="E60" s="1">
        <v>0</v>
      </c>
      <c r="F60" s="1">
        <v>0</v>
      </c>
      <c r="G60" s="2">
        <f t="shared" si="0"/>
        <v>5231.5382599999994</v>
      </c>
      <c r="H60" s="2">
        <f t="shared" si="1"/>
        <v>6.9999999999708962E-2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568369.81000000006</v>
      </c>
      <c r="E70" s="1">
        <v>0</v>
      </c>
      <c r="F70" s="1">
        <v>0</v>
      </c>
      <c r="G70" s="2">
        <f t="shared" si="0"/>
        <v>78435.033780000012</v>
      </c>
      <c r="H70" s="2">
        <f t="shared" si="1"/>
        <v>0.18999999994412065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42064.06</v>
      </c>
      <c r="E71" s="1">
        <v>0</v>
      </c>
      <c r="F71" s="1">
        <v>0</v>
      </c>
      <c r="G71" s="2">
        <f t="shared" si="0"/>
        <v>5888.9684000000007</v>
      </c>
      <c r="H71" s="2">
        <f t="shared" si="1"/>
        <v>5.9999999997671694E-2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526305.75</v>
      </c>
      <c r="E72" s="1">
        <v>0</v>
      </c>
      <c r="F72" s="1">
        <v>0</v>
      </c>
      <c r="G72" s="2">
        <f t="shared" si="0"/>
        <v>74735.416499999992</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7339.58</v>
      </c>
      <c r="D78" s="1">
        <f>'PR-RAS'!E82</f>
        <v>13025.069999999998</v>
      </c>
      <c r="E78" s="1">
        <v>0</v>
      </c>
      <c r="F78" s="1">
        <v>0</v>
      </c>
      <c r="G78" s="2">
        <f t="shared" si="0"/>
        <v>2571.0084399999996</v>
      </c>
      <c r="H78" s="2">
        <f t="shared" si="1"/>
        <v>0.48999999999796273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48.78</v>
      </c>
      <c r="D79" s="1">
        <f>'PR-RAS'!E83</f>
        <v>183.22</v>
      </c>
      <c r="E79" s="1">
        <v>0</v>
      </c>
      <c r="F79" s="1">
        <v>0</v>
      </c>
      <c r="G79" s="2">
        <f t="shared" si="0"/>
        <v>32.387160000000002</v>
      </c>
      <c r="H79" s="2">
        <f t="shared" si="1"/>
        <v>0.43999999999999773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1.07</v>
      </c>
      <c r="D81" s="1">
        <f>'PR-RAS'!E85</f>
        <v>0</v>
      </c>
      <c r="E81" s="1">
        <v>0</v>
      </c>
      <c r="F81" s="1">
        <v>0</v>
      </c>
      <c r="G81" s="2">
        <f t="shared" si="0"/>
        <v>8.5600000000000009E-2</v>
      </c>
      <c r="H81" s="2">
        <f t="shared" si="1"/>
        <v>7.0000000000000062E-2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47.71</v>
      </c>
      <c r="D82" s="1">
        <f>'PR-RAS'!E86</f>
        <v>24.04</v>
      </c>
      <c r="E82" s="1">
        <v>0</v>
      </c>
      <c r="F82" s="1">
        <v>0</v>
      </c>
      <c r="G82" s="2">
        <f t="shared" si="0"/>
        <v>7.7589899999999998</v>
      </c>
      <c r="H82" s="2">
        <f t="shared" si="1"/>
        <v>0.32999999999999829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159.18</v>
      </c>
      <c r="E83" s="1">
        <v>0</v>
      </c>
      <c r="F83" s="1">
        <v>0</v>
      </c>
      <c r="G83" s="2">
        <f t="shared" si="0"/>
        <v>26.105520000000002</v>
      </c>
      <c r="H83" s="2">
        <f t="shared" si="1"/>
        <v>0.18000000000000682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7290.8</v>
      </c>
      <c r="D87" s="1">
        <f>'PR-RAS'!E91</f>
        <v>12841.849999999999</v>
      </c>
      <c r="E87" s="1">
        <v>0</v>
      </c>
      <c r="F87" s="1">
        <v>0</v>
      </c>
      <c r="G87" s="2">
        <f t="shared" si="0"/>
        <v>2835.8069999999998</v>
      </c>
      <c r="H87" s="2">
        <f t="shared" si="1"/>
        <v>0.35000000000127329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7004.62</v>
      </c>
      <c r="E88" s="1">
        <v>0</v>
      </c>
      <c r="F88" s="1">
        <v>0</v>
      </c>
      <c r="G88" s="2">
        <f t="shared" si="0"/>
        <v>1218.8038799999999</v>
      </c>
      <c r="H88" s="2">
        <f t="shared" si="1"/>
        <v>0.38000000000010914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4809.33</v>
      </c>
      <c r="D89" s="1">
        <f>'PR-RAS'!E93</f>
        <v>3506.1</v>
      </c>
      <c r="E89" s="1">
        <v>0</v>
      </c>
      <c r="F89" s="1">
        <v>0</v>
      </c>
      <c r="G89" s="2">
        <f t="shared" si="0"/>
        <v>1040.2946399999998</v>
      </c>
      <c r="H89" s="2">
        <f t="shared" si="1"/>
        <v>0.42999999999983629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2397.85</v>
      </c>
      <c r="D90" s="1">
        <f>'PR-RAS'!E94</f>
        <v>1965</v>
      </c>
      <c r="E90" s="1">
        <v>0</v>
      </c>
      <c r="F90" s="1">
        <v>0</v>
      </c>
      <c r="G90" s="2">
        <f t="shared" si="0"/>
        <v>563.17865000000006</v>
      </c>
      <c r="H90" s="2">
        <f t="shared" si="1"/>
        <v>0.15000000000009095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83.62</v>
      </c>
      <c r="D93" s="1">
        <f>'PR-RAS'!E97</f>
        <v>366.13</v>
      </c>
      <c r="E93" s="1">
        <v>0</v>
      </c>
      <c r="F93" s="1">
        <v>0</v>
      </c>
      <c r="G93" s="2">
        <f t="shared" si="0"/>
        <v>75.060959999999994</v>
      </c>
      <c r="H93" s="2">
        <f t="shared" si="1"/>
        <v>0.50999999999999091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77328.37</v>
      </c>
      <c r="D102" s="1">
        <f>'PR-RAS'!E106</f>
        <v>129597.20999999999</v>
      </c>
      <c r="E102" s="1">
        <v>0</v>
      </c>
      <c r="F102" s="1">
        <v>0</v>
      </c>
      <c r="G102" s="2">
        <f t="shared" si="0"/>
        <v>33988.801789999998</v>
      </c>
      <c r="H102" s="2">
        <f t="shared" si="1"/>
        <v>0.57999999998719431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874.64</v>
      </c>
      <c r="D103" s="1">
        <f>'PR-RAS'!E107</f>
        <v>976.06000000000006</v>
      </c>
      <c r="E103" s="1">
        <v>0</v>
      </c>
      <c r="F103" s="1">
        <v>0</v>
      </c>
      <c r="G103" s="2">
        <f t="shared" si="0"/>
        <v>288.32952</v>
      </c>
      <c r="H103" s="2">
        <f t="shared" si="1"/>
        <v>0.42000000000007276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1.85</v>
      </c>
      <c r="E105" s="1">
        <v>0</v>
      </c>
      <c r="F105" s="1">
        <v>0</v>
      </c>
      <c r="G105" s="2">
        <f t="shared" si="0"/>
        <v>0.38479999999999998</v>
      </c>
      <c r="H105" s="2">
        <f t="shared" si="1"/>
        <v>0.14999999999999991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874.64</v>
      </c>
      <c r="D107" s="1">
        <f>'PR-RAS'!E111</f>
        <v>974.21</v>
      </c>
      <c r="E107" s="1">
        <v>0</v>
      </c>
      <c r="F107" s="1">
        <v>0</v>
      </c>
      <c r="G107" s="2">
        <f t="shared" si="0"/>
        <v>299.24435999999997</v>
      </c>
      <c r="H107" s="2">
        <f t="shared" si="1"/>
        <v>0.57000000000005002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39218.019999999997</v>
      </c>
      <c r="D108" s="1">
        <f>'PR-RAS'!E112</f>
        <v>103586.7</v>
      </c>
      <c r="E108" s="1">
        <v>0</v>
      </c>
      <c r="F108" s="1">
        <v>0</v>
      </c>
      <c r="G108" s="2">
        <f t="shared" si="0"/>
        <v>26363.881939999999</v>
      </c>
      <c r="H108" s="2">
        <f t="shared" si="1"/>
        <v>0.31999999999970896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286.18</v>
      </c>
      <c r="D110" s="1">
        <f>'PR-RAS'!E114</f>
        <v>30.87</v>
      </c>
      <c r="E110" s="1">
        <v>0</v>
      </c>
      <c r="F110" s="1">
        <v>0</v>
      </c>
      <c r="G110" s="2">
        <f t="shared" si="0"/>
        <v>37.923279999999998</v>
      </c>
      <c r="H110" s="2">
        <f t="shared" si="1"/>
        <v>0.31000000000000583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37508.449999999997</v>
      </c>
      <c r="D111" s="1">
        <f>'PR-RAS'!E115</f>
        <v>101082.84</v>
      </c>
      <c r="E111" s="1">
        <v>0</v>
      </c>
      <c r="F111" s="1">
        <v>0</v>
      </c>
      <c r="G111" s="2">
        <f t="shared" si="0"/>
        <v>26364.154300000002</v>
      </c>
      <c r="H111" s="2">
        <f t="shared" si="1"/>
        <v>0.61000000000058208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1423.39</v>
      </c>
      <c r="D113" s="1">
        <f>'PR-RAS'!E117</f>
        <v>2472.9899999999998</v>
      </c>
      <c r="E113" s="1">
        <v>0</v>
      </c>
      <c r="F113" s="1">
        <v>0</v>
      </c>
      <c r="G113" s="2">
        <f t="shared" si="0"/>
        <v>713.36944000000005</v>
      </c>
      <c r="H113" s="2">
        <f t="shared" si="1"/>
        <v>0.40000000000031832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37235.71</v>
      </c>
      <c r="D116" s="1">
        <f>'PR-RAS'!E120</f>
        <v>25034.45</v>
      </c>
      <c r="E116" s="1">
        <v>0</v>
      </c>
      <c r="F116" s="1">
        <v>0</v>
      </c>
      <c r="G116" s="2">
        <f t="shared" si="0"/>
        <v>10040.030150000001</v>
      </c>
      <c r="H116" s="2">
        <f t="shared" si="1"/>
        <v>0.74000000000160071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44.32</v>
      </c>
      <c r="D117" s="1">
        <f>'PR-RAS'!E121</f>
        <v>0</v>
      </c>
      <c r="E117" s="1">
        <v>0</v>
      </c>
      <c r="F117" s="1">
        <v>0</v>
      </c>
      <c r="G117" s="2">
        <f t="shared" si="0"/>
        <v>5.1411199999999999</v>
      </c>
      <c r="H117" s="2">
        <f t="shared" si="1"/>
        <v>0.32000000000000028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37191.39</v>
      </c>
      <c r="D118" s="1">
        <f>'PR-RAS'!E122</f>
        <v>25034.45</v>
      </c>
      <c r="E118" s="1">
        <v>0</v>
      </c>
      <c r="F118" s="1">
        <v>0</v>
      </c>
      <c r="G118" s="2">
        <f t="shared" si="0"/>
        <v>10209.453930000001</v>
      </c>
      <c r="H118" s="2">
        <f t="shared" si="1"/>
        <v>0.84000000000014552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1301.99</v>
      </c>
      <c r="D120" s="1">
        <f>'PR-RAS'!E124</f>
        <v>2127.2800000000002</v>
      </c>
      <c r="E120" s="1">
        <v>0</v>
      </c>
      <c r="F120" s="1">
        <v>0</v>
      </c>
      <c r="G120" s="2">
        <f t="shared" si="0"/>
        <v>661.22945000000004</v>
      </c>
      <c r="H120" s="2">
        <f t="shared" si="1"/>
        <v>0.29000000000019099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1301.99</v>
      </c>
      <c r="D121" s="1">
        <f>'PR-RAS'!E125</f>
        <v>2127.2800000000002</v>
      </c>
      <c r="E121" s="1">
        <v>0</v>
      </c>
      <c r="F121" s="1">
        <v>0</v>
      </c>
      <c r="G121" s="2">
        <f t="shared" si="0"/>
        <v>666.78599999999994</v>
      </c>
      <c r="H121" s="2">
        <f t="shared" si="1"/>
        <v>0.29000000000019099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1301.99</v>
      </c>
      <c r="D123" s="1">
        <f>'PR-RAS'!E127</f>
        <v>2127.2800000000002</v>
      </c>
      <c r="E123" s="1">
        <v>0</v>
      </c>
      <c r="F123" s="1">
        <v>0</v>
      </c>
      <c r="G123" s="2">
        <f t="shared" si="0"/>
        <v>677.89909999999998</v>
      </c>
      <c r="H123" s="2">
        <f t="shared" si="1"/>
        <v>0.29000000000019099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70.790000000000006</v>
      </c>
      <c r="D135" s="1">
        <f>'PR-RAS'!E139</f>
        <v>0</v>
      </c>
      <c r="E135" s="1">
        <v>0</v>
      </c>
      <c r="F135" s="1">
        <v>0</v>
      </c>
      <c r="G135" s="2">
        <f t="shared" si="0"/>
        <v>9.4858600000000006</v>
      </c>
      <c r="H135" s="2">
        <f t="shared" si="1"/>
        <v>0.20999999999999375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70.790000000000006</v>
      </c>
      <c r="D146" s="1">
        <f>'PR-RAS'!E150</f>
        <v>0</v>
      </c>
      <c r="E146" s="1">
        <v>0</v>
      </c>
      <c r="F146" s="1">
        <v>0</v>
      </c>
      <c r="G146" s="2">
        <f t="shared" si="0"/>
        <v>10.26455</v>
      </c>
      <c r="H146" s="2">
        <f t="shared" si="1"/>
        <v>0.20999999999999375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353549.74</v>
      </c>
      <c r="D147" s="1">
        <f>'PR-RAS'!E151</f>
        <v>418142.06999999995</v>
      </c>
      <c r="E147" s="1">
        <v>0</v>
      </c>
      <c r="F147" s="1">
        <v>0</v>
      </c>
      <c r="G147" s="2">
        <f t="shared" si="0"/>
        <v>173715.74647999997</v>
      </c>
      <c r="H147" s="2">
        <f t="shared" si="1"/>
        <v>0.32999999995809048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34818.239999999998</v>
      </c>
      <c r="D148" s="1">
        <f>'PR-RAS'!E152</f>
        <v>110829.69</v>
      </c>
      <c r="E148" s="1">
        <v>0</v>
      </c>
      <c r="F148" s="1">
        <v>0</v>
      </c>
      <c r="G148" s="2">
        <f t="shared" si="0"/>
        <v>37702.210139999996</v>
      </c>
      <c r="H148" s="2">
        <f t="shared" si="1"/>
        <v>0.54999999999563443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29647.66</v>
      </c>
      <c r="D149" s="1">
        <f>'PR-RAS'!E153</f>
        <v>94746.1</v>
      </c>
      <c r="E149" s="1">
        <v>0</v>
      </c>
      <c r="F149" s="1">
        <v>0</v>
      </c>
      <c r="G149" s="2">
        <f t="shared" si="0"/>
        <v>32432.699280000001</v>
      </c>
      <c r="H149" s="2">
        <f t="shared" si="1"/>
        <v>0.44000000000596629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29647.66</v>
      </c>
      <c r="D150" s="1">
        <f>'PR-RAS'!E154</f>
        <v>94746.1</v>
      </c>
      <c r="E150" s="1">
        <v>0</v>
      </c>
      <c r="F150" s="1">
        <v>0</v>
      </c>
      <c r="G150" s="2">
        <f t="shared" si="0"/>
        <v>32651.83914</v>
      </c>
      <c r="H150" s="2">
        <f t="shared" si="1"/>
        <v>0.44000000000596629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278.72000000000003</v>
      </c>
      <c r="D154" s="1">
        <f>'PR-RAS'!E158</f>
        <v>1400</v>
      </c>
      <c r="E154" s="1">
        <v>0</v>
      </c>
      <c r="F154" s="1">
        <v>0</v>
      </c>
      <c r="G154" s="2">
        <f t="shared" si="0"/>
        <v>471.04416000000003</v>
      </c>
      <c r="H154" s="2">
        <f t="shared" si="1"/>
        <v>0.27999999999997272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4891.8599999999997</v>
      </c>
      <c r="D155" s="1">
        <f>'PR-RAS'!E159</f>
        <v>14683.59</v>
      </c>
      <c r="E155" s="1">
        <v>0</v>
      </c>
      <c r="F155" s="1">
        <v>0</v>
      </c>
      <c r="G155" s="2">
        <f t="shared" si="0"/>
        <v>5275.8921600000003</v>
      </c>
      <c r="H155" s="2">
        <f t="shared" si="1"/>
        <v>0.5500000000001819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4891.8599999999997</v>
      </c>
      <c r="D157" s="1">
        <f>'PR-RAS'!E161</f>
        <v>14683.59</v>
      </c>
      <c r="E157" s="1">
        <v>0</v>
      </c>
      <c r="F157" s="1">
        <v>0</v>
      </c>
      <c r="G157" s="2">
        <f t="shared" si="0"/>
        <v>5344.4102400000002</v>
      </c>
      <c r="H157" s="2">
        <f t="shared" si="1"/>
        <v>0.5500000000001819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140552.23000000001</v>
      </c>
      <c r="D159" s="1">
        <f>'PR-RAS'!E163</f>
        <v>162635.04999999999</v>
      </c>
      <c r="E159" s="1">
        <v>0</v>
      </c>
      <c r="F159" s="1">
        <v>0</v>
      </c>
      <c r="G159" s="2">
        <f t="shared" si="0"/>
        <v>73599.928139999989</v>
      </c>
      <c r="H159" s="2">
        <f t="shared" si="1"/>
        <v>0.27999999999883585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3833.5700000000006</v>
      </c>
      <c r="D160" s="1">
        <f>'PR-RAS'!E164</f>
        <v>2696.33</v>
      </c>
      <c r="E160" s="1">
        <v>0</v>
      </c>
      <c r="F160" s="1">
        <v>0</v>
      </c>
      <c r="G160" s="2">
        <f t="shared" si="0"/>
        <v>1466.97057</v>
      </c>
      <c r="H160" s="2">
        <f t="shared" si="1"/>
        <v>0.75999999999930878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875.57</v>
      </c>
      <c r="D161" s="1">
        <f>'PR-RAS'!E165</f>
        <v>830</v>
      </c>
      <c r="E161" s="1">
        <v>0</v>
      </c>
      <c r="F161" s="1">
        <v>0</v>
      </c>
      <c r="G161" s="2">
        <f t="shared" si="0"/>
        <v>405.69120000000004</v>
      </c>
      <c r="H161" s="2">
        <f t="shared" si="1"/>
        <v>0.42999999999994998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1971.67</v>
      </c>
      <c r="D162" s="1">
        <f>'PR-RAS'!E166</f>
        <v>872.89</v>
      </c>
      <c r="E162" s="1">
        <v>0</v>
      </c>
      <c r="F162" s="1">
        <v>0</v>
      </c>
      <c r="G162" s="2">
        <f t="shared" si="0"/>
        <v>598.50945000000002</v>
      </c>
      <c r="H162" s="2">
        <f t="shared" si="1"/>
        <v>0.43999999999994088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242.55</v>
      </c>
      <c r="D163" s="1">
        <f>'PR-RAS'!E167</f>
        <v>107.84</v>
      </c>
      <c r="E163" s="1">
        <v>0</v>
      </c>
      <c r="F163" s="1">
        <v>0</v>
      </c>
      <c r="G163" s="2">
        <f t="shared" si="0"/>
        <v>74.233260000000001</v>
      </c>
      <c r="H163" s="2">
        <f t="shared" si="1"/>
        <v>0.60999999999998522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743.78</v>
      </c>
      <c r="D164" s="1">
        <f>'PR-RAS'!E168</f>
        <v>885.6</v>
      </c>
      <c r="E164" s="1">
        <v>0</v>
      </c>
      <c r="F164" s="1">
        <v>0</v>
      </c>
      <c r="G164" s="2">
        <f t="shared" si="0"/>
        <v>409.94174000000004</v>
      </c>
      <c r="H164" s="2">
        <f t="shared" si="1"/>
        <v>0.62000000000000455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23821.909999999996</v>
      </c>
      <c r="D165" s="1">
        <f>'PR-RAS'!E169</f>
        <v>31224.14</v>
      </c>
      <c r="E165" s="1">
        <v>0</v>
      </c>
      <c r="F165" s="1">
        <v>0</v>
      </c>
      <c r="G165" s="2">
        <f t="shared" si="0"/>
        <v>14148.311160000001</v>
      </c>
      <c r="H165" s="2">
        <f t="shared" si="1"/>
        <v>0.23000000000320142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1382.1</v>
      </c>
      <c r="D166" s="1">
        <f>'PR-RAS'!E170</f>
        <v>7473.18</v>
      </c>
      <c r="E166" s="1">
        <v>0</v>
      </c>
      <c r="F166" s="1">
        <v>0</v>
      </c>
      <c r="G166" s="2">
        <f t="shared" si="0"/>
        <v>2694.1959000000002</v>
      </c>
      <c r="H166" s="2">
        <f t="shared" si="1"/>
        <v>0.28000000000020009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20490.88</v>
      </c>
      <c r="D168" s="1">
        <f>'PR-RAS'!E172</f>
        <v>21936.12</v>
      </c>
      <c r="E168" s="1">
        <v>0</v>
      </c>
      <c r="F168" s="1">
        <v>0</v>
      </c>
      <c r="G168" s="2">
        <f t="shared" si="0"/>
        <v>10748.64104</v>
      </c>
      <c r="H168" s="2">
        <f t="shared" si="1"/>
        <v>0.23999999999796273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1236.0999999999999</v>
      </c>
      <c r="D169" s="1">
        <f>'PR-RAS'!E173</f>
        <v>703.03</v>
      </c>
      <c r="E169" s="1">
        <v>0</v>
      </c>
      <c r="F169" s="1">
        <v>0</v>
      </c>
      <c r="G169" s="2">
        <f t="shared" si="0"/>
        <v>443.88288</v>
      </c>
      <c r="H169" s="2">
        <f t="shared" si="1"/>
        <v>0.12999999999988177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232.12</v>
      </c>
      <c r="D170" s="1">
        <f>'PR-RAS'!E174</f>
        <v>841.32</v>
      </c>
      <c r="E170" s="1">
        <v>0</v>
      </c>
      <c r="F170" s="1">
        <v>0</v>
      </c>
      <c r="G170" s="2">
        <f t="shared" si="0"/>
        <v>323.59444000000008</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480.71</v>
      </c>
      <c r="D172" s="1">
        <f>'PR-RAS'!E176</f>
        <v>270.49</v>
      </c>
      <c r="E172" s="1">
        <v>0</v>
      </c>
      <c r="F172" s="1">
        <v>0</v>
      </c>
      <c r="G172" s="2">
        <f t="shared" si="0"/>
        <v>174.70899000000003</v>
      </c>
      <c r="H172" s="2">
        <f t="shared" si="1"/>
        <v>0.78000000000002956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108173.20999999999</v>
      </c>
      <c r="D173" s="1">
        <f>'PR-RAS'!E177</f>
        <v>122315.81999999999</v>
      </c>
      <c r="E173" s="1">
        <v>0</v>
      </c>
      <c r="F173" s="1">
        <v>0</v>
      </c>
      <c r="G173" s="2">
        <f t="shared" si="0"/>
        <v>60682.434199999989</v>
      </c>
      <c r="H173" s="2">
        <f t="shared" si="1"/>
        <v>0.38999999999941792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2341.04</v>
      </c>
      <c r="D174" s="1">
        <f>'PR-RAS'!E178</f>
        <v>2683.35</v>
      </c>
      <c r="E174" s="1">
        <v>0</v>
      </c>
      <c r="F174" s="1">
        <v>0</v>
      </c>
      <c r="G174" s="2">
        <f t="shared" si="0"/>
        <v>1333.4390199999998</v>
      </c>
      <c r="H174" s="2">
        <f t="shared" si="1"/>
        <v>0.38999999999987267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50271.83</v>
      </c>
      <c r="D175" s="1">
        <f>'PR-RAS'!E179</f>
        <v>54524.92</v>
      </c>
      <c r="E175" s="1">
        <v>0</v>
      </c>
      <c r="F175" s="1">
        <v>0</v>
      </c>
      <c r="G175" s="2">
        <f t="shared" si="0"/>
        <v>27721.970579999994</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6747.03</v>
      </c>
      <c r="D176" s="1">
        <f>'PR-RAS'!E180</f>
        <v>6263.75</v>
      </c>
      <c r="E176" s="1">
        <v>0</v>
      </c>
      <c r="F176" s="1">
        <v>0</v>
      </c>
      <c r="G176" s="2">
        <f t="shared" si="0"/>
        <v>3373.0427499999996</v>
      </c>
      <c r="H176" s="2">
        <f t="shared" si="1"/>
        <v>0.27999999999974534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13913.21</v>
      </c>
      <c r="D177" s="1">
        <f>'PR-RAS'!E181</f>
        <v>16347.52</v>
      </c>
      <c r="E177" s="1">
        <v>0</v>
      </c>
      <c r="F177" s="1">
        <v>0</v>
      </c>
      <c r="G177" s="2">
        <f t="shared" si="0"/>
        <v>8203.0519999999997</v>
      </c>
      <c r="H177" s="2">
        <f t="shared" si="1"/>
        <v>0.68999999999869033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2450.39</v>
      </c>
      <c r="D178" s="1">
        <f>'PR-RAS'!E182</f>
        <v>27</v>
      </c>
      <c r="E178" s="1">
        <v>0</v>
      </c>
      <c r="F178" s="1">
        <v>0</v>
      </c>
      <c r="G178" s="2">
        <f t="shared" si="0"/>
        <v>443.27702999999997</v>
      </c>
      <c r="H178" s="2">
        <f t="shared" si="1"/>
        <v>0.38999999999987267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26.54</v>
      </c>
      <c r="D179" s="1">
        <f>'PR-RAS'!E183</f>
        <v>1167.95</v>
      </c>
      <c r="E179" s="1">
        <v>0</v>
      </c>
      <c r="F179" s="1">
        <v>0</v>
      </c>
      <c r="G179" s="2">
        <f t="shared" si="0"/>
        <v>420.51432</v>
      </c>
      <c r="H179" s="2">
        <f t="shared" si="1"/>
        <v>0.50999999999995538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29503.26</v>
      </c>
      <c r="D180" s="1">
        <f>'PR-RAS'!E184</f>
        <v>38628.660000000003</v>
      </c>
      <c r="E180" s="1">
        <v>0</v>
      </c>
      <c r="F180" s="1">
        <v>0</v>
      </c>
      <c r="G180" s="2">
        <f t="shared" si="0"/>
        <v>19110.143820000001</v>
      </c>
      <c r="H180" s="2">
        <f t="shared" si="1"/>
        <v>0.59999999999490683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2919.91</v>
      </c>
      <c r="D182" s="1">
        <f>'PR-RAS'!E186</f>
        <v>2672.67</v>
      </c>
      <c r="E182" s="1">
        <v>0</v>
      </c>
      <c r="F182" s="1">
        <v>0</v>
      </c>
      <c r="G182" s="2">
        <f t="shared" si="0"/>
        <v>1496.01025</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4723.54</v>
      </c>
      <c r="D184" s="1">
        <f>'PR-RAS'!E188</f>
        <v>6398.7599999999984</v>
      </c>
      <c r="E184" s="1">
        <v>0</v>
      </c>
      <c r="F184" s="1">
        <v>0</v>
      </c>
      <c r="G184" s="2">
        <f t="shared" si="0"/>
        <v>3206.3539799999994</v>
      </c>
      <c r="H184" s="2">
        <f t="shared" si="1"/>
        <v>0.70000000000163709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945.53</v>
      </c>
      <c r="E185" s="1">
        <v>0</v>
      </c>
      <c r="F185" s="1">
        <v>0</v>
      </c>
      <c r="G185" s="2">
        <f t="shared" si="0"/>
        <v>347.95504</v>
      </c>
      <c r="H185" s="2">
        <f t="shared" si="1"/>
        <v>0.47000000000002728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1344.09</v>
      </c>
      <c r="D186" s="1">
        <f>'PR-RAS'!E190</f>
        <v>1214.78</v>
      </c>
      <c r="E186" s="1">
        <v>0</v>
      </c>
      <c r="F186" s="1">
        <v>0</v>
      </c>
      <c r="G186" s="2">
        <f t="shared" si="0"/>
        <v>698.12524999999994</v>
      </c>
      <c r="H186" s="2">
        <f t="shared" si="1"/>
        <v>0.30999999999994543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1404.42</v>
      </c>
      <c r="D187" s="1">
        <f>'PR-RAS'!E191</f>
        <v>2126.9899999999998</v>
      </c>
      <c r="E187" s="1">
        <v>0</v>
      </c>
      <c r="F187" s="1">
        <v>0</v>
      </c>
      <c r="G187" s="2">
        <f t="shared" si="0"/>
        <v>1052.4623999999999</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1359.32</v>
      </c>
      <c r="D188" s="1">
        <f>'PR-RAS'!E192</f>
        <v>0</v>
      </c>
      <c r="E188" s="1">
        <v>0</v>
      </c>
      <c r="F188" s="1">
        <v>0</v>
      </c>
      <c r="G188" s="2">
        <f t="shared" si="0"/>
        <v>254.19283999999999</v>
      </c>
      <c r="H188" s="2">
        <f t="shared" si="1"/>
        <v>0.31999999999993634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412.26</v>
      </c>
      <c r="D189" s="1">
        <f>'PR-RAS'!E193</f>
        <v>1488.9</v>
      </c>
      <c r="E189" s="1">
        <v>0</v>
      </c>
      <c r="F189" s="1">
        <v>0</v>
      </c>
      <c r="G189" s="2">
        <f t="shared" si="0"/>
        <v>637.33128000000011</v>
      </c>
      <c r="H189" s="2">
        <f t="shared" si="1"/>
        <v>0.35999999999989996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203.45</v>
      </c>
      <c r="D191" s="1">
        <f>'PR-RAS'!E195</f>
        <v>622.55999999999995</v>
      </c>
      <c r="E191" s="1">
        <v>0</v>
      </c>
      <c r="F191" s="1">
        <v>0</v>
      </c>
      <c r="G191" s="2">
        <f t="shared" si="0"/>
        <v>275.22829999999999</v>
      </c>
      <c r="H191" s="2">
        <f t="shared" si="1"/>
        <v>0.8900000000000432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4827.5</v>
      </c>
      <c r="D192" s="1">
        <f>'PR-RAS'!E196</f>
        <v>7849.5400000000009</v>
      </c>
      <c r="E192" s="1">
        <v>0</v>
      </c>
      <c r="F192" s="1">
        <v>0</v>
      </c>
      <c r="G192" s="2">
        <f t="shared" si="0"/>
        <v>3920.5767800000003</v>
      </c>
      <c r="H192" s="2">
        <f t="shared" si="1"/>
        <v>0.95999999999912689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3249.39</v>
      </c>
      <c r="D198" s="1">
        <f>'PR-RAS'!E202</f>
        <v>6449.77</v>
      </c>
      <c r="E198" s="1">
        <v>0</v>
      </c>
      <c r="F198" s="1">
        <v>0</v>
      </c>
      <c r="G198" s="2">
        <f t="shared" si="0"/>
        <v>3181.3392100000001</v>
      </c>
      <c r="H198" s="2">
        <f t="shared" si="1"/>
        <v>0.61999999999943611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3249.39</v>
      </c>
      <c r="D201" s="1">
        <f>'PR-RAS'!E205</f>
        <v>6449.77</v>
      </c>
      <c r="E201" s="1">
        <v>0</v>
      </c>
      <c r="F201" s="1">
        <v>0</v>
      </c>
      <c r="G201" s="2">
        <f t="shared" si="0"/>
        <v>3229.7860000000001</v>
      </c>
      <c r="H201" s="2">
        <f t="shared" si="1"/>
        <v>0.61999999999943611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1578.11</v>
      </c>
      <c r="D206" s="1">
        <f>'PR-RAS'!E210</f>
        <v>1399.77</v>
      </c>
      <c r="E206" s="1">
        <v>0</v>
      </c>
      <c r="F206" s="1">
        <v>0</v>
      </c>
      <c r="G206" s="2">
        <f t="shared" si="0"/>
        <v>897.41824999999983</v>
      </c>
      <c r="H206" s="2">
        <f t="shared" si="1"/>
        <v>0.33999999999991815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1577.74</v>
      </c>
      <c r="D207" s="1">
        <f>'PR-RAS'!E211</f>
        <v>1389.21</v>
      </c>
      <c r="E207" s="1">
        <v>0</v>
      </c>
      <c r="F207" s="1">
        <v>0</v>
      </c>
      <c r="G207" s="2">
        <f t="shared" si="0"/>
        <v>897.3689599999999</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0.37</v>
      </c>
      <c r="D209" s="1">
        <f>'PR-RAS'!E213</f>
        <v>10.56</v>
      </c>
      <c r="E209" s="1">
        <v>0</v>
      </c>
      <c r="F209" s="1">
        <v>0</v>
      </c>
      <c r="G209" s="2">
        <f t="shared" si="0"/>
        <v>4.4699200000000001</v>
      </c>
      <c r="H209" s="2">
        <f t="shared" si="1"/>
        <v>0.8099999999999995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46630.35</v>
      </c>
      <c r="D220" s="1">
        <f>'PR-RAS'!E224</f>
        <v>50975.040000000001</v>
      </c>
      <c r="E220" s="1">
        <v>0</v>
      </c>
      <c r="F220" s="1">
        <v>0</v>
      </c>
      <c r="G220" s="2">
        <f t="shared" si="0"/>
        <v>32539.114169999997</v>
      </c>
      <c r="H220" s="2">
        <f t="shared" si="1"/>
        <v>0.38999999999941792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263.79000000000002</v>
      </c>
      <c r="D232" s="1">
        <f>'PR-RAS'!E236</f>
        <v>238.3</v>
      </c>
      <c r="E232" s="1">
        <v>0</v>
      </c>
      <c r="F232" s="1">
        <v>0</v>
      </c>
      <c r="G232" s="2">
        <f t="shared" si="0"/>
        <v>171.03009000000003</v>
      </c>
      <c r="H232" s="2">
        <f t="shared" si="1"/>
        <v>0.50999999999999091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263.79000000000002</v>
      </c>
      <c r="D233" s="1">
        <f>'PR-RAS'!E237</f>
        <v>238.3</v>
      </c>
      <c r="E233" s="1">
        <v>0</v>
      </c>
      <c r="F233" s="1">
        <v>0</v>
      </c>
      <c r="G233" s="2">
        <f t="shared" si="0"/>
        <v>171.77048000000002</v>
      </c>
      <c r="H233" s="2">
        <f t="shared" si="1"/>
        <v>0.50999999999999091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46366.559999999998</v>
      </c>
      <c r="D236" s="1">
        <f>'PR-RAS'!E240</f>
        <v>50736.74</v>
      </c>
      <c r="E236" s="1">
        <v>0</v>
      </c>
      <c r="F236" s="1">
        <v>0</v>
      </c>
      <c r="G236" s="2">
        <f t="shared" si="0"/>
        <v>34742.40939999999</v>
      </c>
      <c r="H236" s="2">
        <f t="shared" si="1"/>
        <v>0.70000000000436557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46366.559999999998</v>
      </c>
      <c r="D237" s="1">
        <f>'PR-RAS'!E241</f>
        <v>50736.74</v>
      </c>
      <c r="E237" s="1">
        <v>0</v>
      </c>
      <c r="F237" s="1">
        <v>0</v>
      </c>
      <c r="G237" s="2">
        <f t="shared" si="0"/>
        <v>34890.249439999992</v>
      </c>
      <c r="H237" s="2">
        <f t="shared" si="1"/>
        <v>0.70000000000436557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12608.67</v>
      </c>
      <c r="D248" s="1">
        <f>'PR-RAS'!E252</f>
        <v>9407.76</v>
      </c>
      <c r="E248" s="1">
        <v>0</v>
      </c>
      <c r="F248" s="1">
        <v>0</v>
      </c>
      <c r="G248" s="2">
        <f t="shared" si="0"/>
        <v>7761.7749300000005</v>
      </c>
      <c r="H248" s="2">
        <f t="shared" si="1"/>
        <v>0.56999999999970896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12608.67</v>
      </c>
      <c r="D255" s="1">
        <f>'PR-RAS'!E259</f>
        <v>9407.76</v>
      </c>
      <c r="E255" s="1">
        <v>0</v>
      </c>
      <c r="F255" s="1">
        <v>0</v>
      </c>
      <c r="G255" s="2">
        <f t="shared" si="0"/>
        <v>7981.7442600000004</v>
      </c>
      <c r="H255" s="2">
        <f t="shared" si="1"/>
        <v>0.56999999999970896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12077.78</v>
      </c>
      <c r="D256" s="1">
        <f>'PR-RAS'!E260</f>
        <v>8597.76</v>
      </c>
      <c r="E256" s="1">
        <v>0</v>
      </c>
      <c r="F256" s="1">
        <v>0</v>
      </c>
      <c r="G256" s="2">
        <f t="shared" si="0"/>
        <v>7464.6915000000008</v>
      </c>
      <c r="H256" s="2">
        <f t="shared" si="1"/>
        <v>0.45999999999912689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530.89</v>
      </c>
      <c r="D257" s="1">
        <f>'PR-RAS'!E261</f>
        <v>810</v>
      </c>
      <c r="E257" s="1">
        <v>0</v>
      </c>
      <c r="F257" s="1">
        <v>0</v>
      </c>
      <c r="G257" s="2">
        <f t="shared" si="0"/>
        <v>550.62783999999999</v>
      </c>
      <c r="H257" s="2">
        <f t="shared" si="1"/>
        <v>0.11000000000001364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114112.75</v>
      </c>
      <c r="D259" s="1">
        <f>'PR-RAS'!E263</f>
        <v>76444.990000000005</v>
      </c>
      <c r="E259" s="1">
        <v>0</v>
      </c>
      <c r="F259" s="1">
        <v>0</v>
      </c>
      <c r="G259" s="2">
        <f t="shared" si="0"/>
        <v>68886.704339999997</v>
      </c>
      <c r="H259" s="2">
        <f t="shared" si="1"/>
        <v>0.25999999999476131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47751.35</v>
      </c>
      <c r="D260" s="1">
        <f>'PR-RAS'!E264</f>
        <v>46045.23</v>
      </c>
      <c r="E260" s="1">
        <v>0</v>
      </c>
      <c r="F260" s="1">
        <v>0</v>
      </c>
      <c r="G260" s="2">
        <f t="shared" si="0"/>
        <v>36219.028790000004</v>
      </c>
      <c r="H260" s="2">
        <f t="shared" si="1"/>
        <v>0.58000000000174623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47751.35</v>
      </c>
      <c r="D261" s="1">
        <f>'PR-RAS'!E265</f>
        <v>46045.23</v>
      </c>
      <c r="E261" s="1">
        <v>0</v>
      </c>
      <c r="F261" s="1">
        <v>0</v>
      </c>
      <c r="G261" s="2">
        <f t="shared" si="0"/>
        <v>36358.870600000002</v>
      </c>
      <c r="H261" s="2">
        <f t="shared" si="1"/>
        <v>0.58000000000174623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66361.399999999994</v>
      </c>
      <c r="D264" s="1">
        <f>'PR-RAS'!E268</f>
        <v>20000</v>
      </c>
      <c r="E264" s="1">
        <v>0</v>
      </c>
      <c r="F264" s="1">
        <v>0</v>
      </c>
      <c r="G264" s="2">
        <f t="shared" si="0"/>
        <v>27973.048200000001</v>
      </c>
      <c r="H264" s="2">
        <f t="shared" si="1"/>
        <v>0.39999999999417923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66361.399999999994</v>
      </c>
      <c r="D265" s="1">
        <f>'PR-RAS'!E269</f>
        <v>20000</v>
      </c>
      <c r="E265" s="1">
        <v>0</v>
      </c>
      <c r="F265" s="1">
        <v>0</v>
      </c>
      <c r="G265" s="2">
        <f t="shared" ref="G265:G521" si="8">(B265/1000)*(C265*1+D265*2)</f>
        <v>28079.409599999999</v>
      </c>
      <c r="H265" s="2">
        <f t="shared" ref="H265:H521" si="9">ABS(C265-ROUND(C265,0))+ABS(D265-ROUND(D265,0))</f>
        <v>0.39999999999417923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10399.76</v>
      </c>
      <c r="E275" s="1">
        <v>0</v>
      </c>
      <c r="F275" s="1">
        <v>0</v>
      </c>
      <c r="G275" s="2">
        <f t="shared" si="8"/>
        <v>5699.0684800000008</v>
      </c>
      <c r="H275" s="2">
        <f t="shared" si="9"/>
        <v>0.23999999999978172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10399.76</v>
      </c>
      <c r="E276" s="1">
        <v>0</v>
      </c>
      <c r="F276" s="1">
        <v>0</v>
      </c>
      <c r="G276" s="2">
        <f t="shared" si="8"/>
        <v>5719.8680000000004</v>
      </c>
      <c r="H276" s="2">
        <f t="shared" si="9"/>
        <v>0.23999999999978172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353549.74</v>
      </c>
      <c r="D285" s="1">
        <f>'PR-RAS'!E289</f>
        <v>418142.06999999995</v>
      </c>
      <c r="E285" s="1">
        <v>0</v>
      </c>
      <c r="F285" s="1">
        <v>0</v>
      </c>
      <c r="G285" s="2">
        <f t="shared" si="8"/>
        <v>337912.82191999996</v>
      </c>
      <c r="H285" s="2">
        <f t="shared" si="9"/>
        <v>0.32999999995809048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120827.56</v>
      </c>
      <c r="D286" s="1">
        <f>'PR-RAS'!E290</f>
        <v>774451.13</v>
      </c>
      <c r="E286" s="1">
        <v>0</v>
      </c>
      <c r="F286" s="1">
        <v>0</v>
      </c>
      <c r="G286" s="2">
        <f t="shared" si="8"/>
        <v>475872.9987</v>
      </c>
      <c r="H286" s="2">
        <f t="shared" si="9"/>
        <v>0.57000000000698492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2026530.05</v>
      </c>
      <c r="D288" s="1">
        <f>'PR-RAS'!E292</f>
        <v>22247104.609999999</v>
      </c>
      <c r="E288" s="1">
        <v>0</v>
      </c>
      <c r="F288" s="1">
        <v>0</v>
      </c>
      <c r="G288" s="2">
        <f t="shared" si="8"/>
        <v>13351452.170489999</v>
      </c>
      <c r="H288" s="2">
        <f t="shared" si="9"/>
        <v>0.44000000064261258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71436.52</v>
      </c>
      <c r="D290" s="1">
        <f>'PR-RAS'!E294</f>
        <v>27957.649999999994</v>
      </c>
      <c r="E290" s="1">
        <v>0</v>
      </c>
      <c r="F290" s="1">
        <v>0</v>
      </c>
      <c r="G290" s="2">
        <f t="shared" si="8"/>
        <v>36804.675979999993</v>
      </c>
      <c r="H290" s="2">
        <f t="shared" si="9"/>
        <v>0.83000000000174623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408.98</v>
      </c>
      <c r="D291" s="1">
        <f>'PR-RAS'!E295</f>
        <v>469.23999999999978</v>
      </c>
      <c r="E291" s="1">
        <v>0</v>
      </c>
      <c r="F291" s="1">
        <v>0</v>
      </c>
      <c r="G291" s="2">
        <f t="shared" si="8"/>
        <v>390.76339999999988</v>
      </c>
      <c r="H291" s="2">
        <f t="shared" si="9"/>
        <v>0.25999999999976353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4.67</v>
      </c>
      <c r="E293" s="1">
        <v>0</v>
      </c>
      <c r="F293" s="1">
        <v>0</v>
      </c>
      <c r="G293" s="2">
        <f t="shared" si="8"/>
        <v>2.7272799999999999</v>
      </c>
      <c r="H293" s="2">
        <f t="shared" si="9"/>
        <v>0.33000000000000007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4.67</v>
      </c>
      <c r="E306" s="1">
        <v>0</v>
      </c>
      <c r="F306" s="1">
        <v>0</v>
      </c>
      <c r="G306" s="2">
        <f t="shared" si="8"/>
        <v>2.8487</v>
      </c>
      <c r="H306" s="2">
        <f t="shared" si="9"/>
        <v>0.33000000000000007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4.67</v>
      </c>
      <c r="E307" s="1">
        <v>0</v>
      </c>
      <c r="F307" s="1">
        <v>0</v>
      </c>
      <c r="G307" s="2">
        <f t="shared" si="8"/>
        <v>2.8580399999999999</v>
      </c>
      <c r="H307" s="2">
        <f t="shared" si="9"/>
        <v>0.33000000000000007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4.67</v>
      </c>
      <c r="E308" s="1">
        <v>0</v>
      </c>
      <c r="F308" s="1">
        <v>0</v>
      </c>
      <c r="G308" s="2">
        <f t="shared" si="8"/>
        <v>2.8673799999999998</v>
      </c>
      <c r="H308" s="2">
        <f t="shared" si="9"/>
        <v>0.33000000000000007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125333.16</v>
      </c>
      <c r="D345" s="1">
        <f>'PR-RAS'!E350</f>
        <v>531248.20000000007</v>
      </c>
      <c r="E345" s="1">
        <v>0</v>
      </c>
      <c r="F345" s="1">
        <v>0</v>
      </c>
      <c r="G345" s="2">
        <f t="shared" si="8"/>
        <v>408613.36864</v>
      </c>
      <c r="H345" s="2">
        <f t="shared" si="9"/>
        <v>0.36000000007334165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5847.76</v>
      </c>
      <c r="E346" s="1">
        <v>0</v>
      </c>
      <c r="F346" s="1">
        <v>0</v>
      </c>
      <c r="G346" s="2">
        <f t="shared" si="8"/>
        <v>4034.9543999999996</v>
      </c>
      <c r="H346" s="2">
        <f t="shared" si="9"/>
        <v>0.23999999999978172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5847.76</v>
      </c>
      <c r="E347" s="1">
        <v>0</v>
      </c>
      <c r="F347" s="1">
        <v>0</v>
      </c>
      <c r="G347" s="2">
        <f t="shared" si="8"/>
        <v>4046.6499199999998</v>
      </c>
      <c r="H347" s="2">
        <f t="shared" si="9"/>
        <v>0.23999999999978172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5847.76</v>
      </c>
      <c r="E348" s="1">
        <v>0</v>
      </c>
      <c r="F348" s="1">
        <v>0</v>
      </c>
      <c r="G348" s="2">
        <f t="shared" si="8"/>
        <v>4058.3454400000001</v>
      </c>
      <c r="H348" s="2">
        <f t="shared" si="9"/>
        <v>0.23999999999978172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112423.38</v>
      </c>
      <c r="D358" s="1">
        <f>'PR-RAS'!E363</f>
        <v>437700.02</v>
      </c>
      <c r="E358" s="1">
        <v>0</v>
      </c>
      <c r="F358" s="1">
        <v>0</v>
      </c>
      <c r="G358" s="2">
        <f t="shared" si="8"/>
        <v>352652.96094000002</v>
      </c>
      <c r="H358" s="2">
        <f t="shared" si="9"/>
        <v>0.40000000002328306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78026.89</v>
      </c>
      <c r="D359" s="1">
        <f>'PR-RAS'!E364</f>
        <v>425711.94</v>
      </c>
      <c r="E359" s="1">
        <v>0</v>
      </c>
      <c r="F359" s="1">
        <v>0</v>
      </c>
      <c r="G359" s="2">
        <f t="shared" si="8"/>
        <v>332743.37566000002</v>
      </c>
      <c r="H359" s="2">
        <f t="shared" si="9"/>
        <v>0.16999999999825377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23071.37</v>
      </c>
      <c r="D361" s="1">
        <f>'PR-RAS'!E366</f>
        <v>5560.16</v>
      </c>
      <c r="E361" s="1">
        <v>0</v>
      </c>
      <c r="F361" s="1">
        <v>0</v>
      </c>
      <c r="G361" s="2">
        <f t="shared" si="8"/>
        <v>12309.008400000001</v>
      </c>
      <c r="H361" s="2">
        <f t="shared" si="9"/>
        <v>0.52999999999883585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53960.1</v>
      </c>
      <c r="D362" s="1">
        <f>'PR-RAS'!E367</f>
        <v>392778.53</v>
      </c>
      <c r="E362" s="1">
        <v>0</v>
      </c>
      <c r="F362" s="1">
        <v>0</v>
      </c>
      <c r="G362" s="2">
        <f t="shared" si="8"/>
        <v>303065.69475999998</v>
      </c>
      <c r="H362" s="2">
        <f t="shared" si="9"/>
        <v>0.56999999997060513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995.42</v>
      </c>
      <c r="D363" s="1">
        <f>'PR-RAS'!E368</f>
        <v>27373.25</v>
      </c>
      <c r="E363" s="1">
        <v>0</v>
      </c>
      <c r="F363" s="1">
        <v>0</v>
      </c>
      <c r="G363" s="2">
        <f t="shared" si="8"/>
        <v>20178.57504</v>
      </c>
      <c r="H363" s="2">
        <f t="shared" si="9"/>
        <v>0.66999999999995907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20541.689999999999</v>
      </c>
      <c r="D364" s="1">
        <f>'PR-RAS'!E369</f>
        <v>8688.08</v>
      </c>
      <c r="E364" s="1">
        <v>0</v>
      </c>
      <c r="F364" s="1">
        <v>0</v>
      </c>
      <c r="G364" s="2">
        <f t="shared" si="8"/>
        <v>13764.179549999999</v>
      </c>
      <c r="H364" s="2">
        <f t="shared" si="9"/>
        <v>0.39000000000123691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657.81</v>
      </c>
      <c r="D365" s="1">
        <f>'PR-RAS'!E370</f>
        <v>2267.5</v>
      </c>
      <c r="E365" s="1">
        <v>0</v>
      </c>
      <c r="F365" s="1">
        <v>0</v>
      </c>
      <c r="G365" s="2">
        <f t="shared" si="8"/>
        <v>1890.1828399999997</v>
      </c>
      <c r="H365" s="2">
        <f t="shared" si="9"/>
        <v>0.69000000000005457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4190</v>
      </c>
      <c r="E366" s="1">
        <v>0</v>
      </c>
      <c r="F366" s="1">
        <v>0</v>
      </c>
      <c r="G366" s="2">
        <f t="shared" si="8"/>
        <v>3058.7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12931.48</v>
      </c>
      <c r="D367" s="1">
        <f>'PR-RAS'!E372</f>
        <v>1130.58</v>
      </c>
      <c r="E367" s="1">
        <v>0</v>
      </c>
      <c r="F367" s="1">
        <v>0</v>
      </c>
      <c r="G367" s="2">
        <f t="shared" si="8"/>
        <v>5560.5062399999997</v>
      </c>
      <c r="H367" s="2">
        <f t="shared" si="9"/>
        <v>0.8999999999996362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6952.4</v>
      </c>
      <c r="D371" s="1">
        <f>'PR-RAS'!E376</f>
        <v>1100</v>
      </c>
      <c r="E371" s="1">
        <v>0</v>
      </c>
      <c r="F371" s="1">
        <v>0</v>
      </c>
      <c r="G371" s="2">
        <f t="shared" si="8"/>
        <v>3386.3879999999999</v>
      </c>
      <c r="H371" s="2">
        <f t="shared" si="9"/>
        <v>0.3999999999996362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10972.86</v>
      </c>
      <c r="D378" s="1">
        <f>'PR-RAS'!E383</f>
        <v>0</v>
      </c>
      <c r="E378" s="1">
        <v>0</v>
      </c>
      <c r="F378" s="1">
        <v>0</v>
      </c>
      <c r="G378" s="2">
        <f t="shared" si="8"/>
        <v>4136.7682199999999</v>
      </c>
      <c r="H378" s="2">
        <f t="shared" si="9"/>
        <v>0.13999999999941792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10972.86</v>
      </c>
      <c r="D380" s="1">
        <f>'PR-RAS'!E385</f>
        <v>0</v>
      </c>
      <c r="E380" s="1">
        <v>0</v>
      </c>
      <c r="F380" s="1">
        <v>0</v>
      </c>
      <c r="G380" s="2">
        <f t="shared" si="8"/>
        <v>4158.7139400000005</v>
      </c>
      <c r="H380" s="2">
        <f t="shared" si="9"/>
        <v>0.13999999999941792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2881.94</v>
      </c>
      <c r="D386" s="1">
        <f>'PR-RAS'!E391</f>
        <v>3300</v>
      </c>
      <c r="E386" s="1">
        <v>0</v>
      </c>
      <c r="F386" s="1">
        <v>0</v>
      </c>
      <c r="G386" s="2">
        <f t="shared" si="8"/>
        <v>3650.5469000000003</v>
      </c>
      <c r="H386" s="2">
        <f t="shared" si="9"/>
        <v>5.999999999994543E-2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2881.94</v>
      </c>
      <c r="D388" s="1">
        <f>'PR-RAS'!E393</f>
        <v>3300</v>
      </c>
      <c r="E388" s="1">
        <v>0</v>
      </c>
      <c r="F388" s="1">
        <v>0</v>
      </c>
      <c r="G388" s="2">
        <f t="shared" si="8"/>
        <v>3669.5107800000005</v>
      </c>
      <c r="H388" s="2">
        <f t="shared" si="9"/>
        <v>5.999999999994543E-2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12909.78</v>
      </c>
      <c r="D397" s="1">
        <f>'PR-RAS'!E402</f>
        <v>87700.42</v>
      </c>
      <c r="E397" s="1">
        <v>0</v>
      </c>
      <c r="F397" s="1">
        <v>0</v>
      </c>
      <c r="G397" s="2">
        <f t="shared" si="8"/>
        <v>74571.005520000006</v>
      </c>
      <c r="H397" s="2">
        <f t="shared" si="9"/>
        <v>0.63999999999759893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12909.78</v>
      </c>
      <c r="D398" s="1">
        <f>'PR-RAS'!E403</f>
        <v>87700.42</v>
      </c>
      <c r="E398" s="1">
        <v>0</v>
      </c>
      <c r="F398" s="1">
        <v>0</v>
      </c>
      <c r="G398" s="2">
        <f t="shared" si="8"/>
        <v>74759.316139999995</v>
      </c>
      <c r="H398" s="2">
        <f t="shared" si="9"/>
        <v>0.63999999999759893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125333.16</v>
      </c>
      <c r="D403" s="1">
        <f>'PR-RAS'!E408</f>
        <v>531243.53</v>
      </c>
      <c r="E403" s="1">
        <v>0</v>
      </c>
      <c r="F403" s="1">
        <v>0</v>
      </c>
      <c r="G403" s="2">
        <f t="shared" si="8"/>
        <v>477503.72844000004</v>
      </c>
      <c r="H403" s="2">
        <f t="shared" si="9"/>
        <v>0.62999999997555278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2359896.02</v>
      </c>
      <c r="D405" s="1">
        <f>'PR-RAS'!E410</f>
        <v>2640918.6800000002</v>
      </c>
      <c r="E405" s="1">
        <v>0</v>
      </c>
      <c r="F405" s="1">
        <v>0</v>
      </c>
      <c r="G405" s="2">
        <f t="shared" si="8"/>
        <v>3087260.2855200004</v>
      </c>
      <c r="H405" s="2">
        <f t="shared" si="9"/>
        <v>0.33999999985098839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474377.3</v>
      </c>
      <c r="D407" s="1">
        <f>'PR-RAS'!E412</f>
        <v>1192597.8699999999</v>
      </c>
      <c r="E407" s="1">
        <v>0</v>
      </c>
      <c r="F407" s="1">
        <v>0</v>
      </c>
      <c r="G407" s="2">
        <f t="shared" si="8"/>
        <v>1160986.6542399998</v>
      </c>
      <c r="H407" s="2">
        <f t="shared" si="9"/>
        <v>0.4300000001094304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478882.9</v>
      </c>
      <c r="D408" s="1">
        <f>'PR-RAS'!E413</f>
        <v>949390.27</v>
      </c>
      <c r="E408" s="1">
        <v>0</v>
      </c>
      <c r="F408" s="1">
        <v>0</v>
      </c>
      <c r="G408" s="2">
        <f t="shared" si="8"/>
        <v>967709.02007999993</v>
      </c>
      <c r="H408" s="2">
        <f t="shared" si="9"/>
        <v>0.36999999999534339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243207.59999999986</v>
      </c>
      <c r="E409" s="1">
        <v>0</v>
      </c>
      <c r="F409" s="1">
        <v>0</v>
      </c>
      <c r="G409" s="2">
        <f t="shared" si="8"/>
        <v>198457.40159999987</v>
      </c>
      <c r="H409" s="2">
        <f t="shared" si="9"/>
        <v>0.40000000013969839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4505.6000000000349</v>
      </c>
      <c r="D410" s="1">
        <f>'PR-RAS'!E415</f>
        <v>0</v>
      </c>
      <c r="E410" s="1">
        <v>0</v>
      </c>
      <c r="F410" s="1">
        <v>0</v>
      </c>
      <c r="G410" s="2">
        <f t="shared" si="8"/>
        <v>1842.7904000000142</v>
      </c>
      <c r="H410" s="2">
        <f t="shared" si="9"/>
        <v>0.3999999999650754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19606185.93</v>
      </c>
      <c r="E411" s="1">
        <v>0</v>
      </c>
      <c r="F411" s="1">
        <v>0</v>
      </c>
      <c r="G411" s="2">
        <f t="shared" si="8"/>
        <v>16077072.462599998</v>
      </c>
      <c r="H411" s="2">
        <f t="shared" si="9"/>
        <v>7.0000000298023224E-2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333365.96999999997</v>
      </c>
      <c r="D412" s="1">
        <f>'PR-RAS'!E417</f>
        <v>0</v>
      </c>
      <c r="E412" s="1">
        <v>0</v>
      </c>
      <c r="F412" s="1">
        <v>0</v>
      </c>
      <c r="G412" s="2">
        <f t="shared" si="8"/>
        <v>137013.41366999998</v>
      </c>
      <c r="H412" s="2">
        <f t="shared" si="9"/>
        <v>3.0000000027939677E-2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71436.52</v>
      </c>
      <c r="D413" s="1">
        <f>'PR-RAS'!E418</f>
        <v>27957.649999999994</v>
      </c>
      <c r="E413" s="1">
        <v>0</v>
      </c>
      <c r="F413" s="1">
        <v>0</v>
      </c>
      <c r="G413" s="2">
        <f t="shared" si="8"/>
        <v>52468.949839999994</v>
      </c>
      <c r="H413" s="2">
        <f t="shared" si="9"/>
        <v>0.83000000000174623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41993.770000000004</v>
      </c>
      <c r="D522" s="1">
        <f>'PR-RAS'!E528</f>
        <v>19630.36</v>
      </c>
      <c r="E522" s="1">
        <v>0</v>
      </c>
      <c r="F522" s="1">
        <v>0</v>
      </c>
      <c r="G522" s="2">
        <f t="shared" ref="G522:G809" si="10">(B522/1000)*(C522*1+D522*2)</f>
        <v>42333.589290000004</v>
      </c>
      <c r="H522" s="2">
        <f t="shared" ref="H522:H809" si="11">ABS(C522-ROUND(C522,0))+ABS(D522-ROUND(D522,0))</f>
        <v>0.58999999999650754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41993.770000000004</v>
      </c>
      <c r="D587" s="1">
        <f>'PR-RAS'!E593</f>
        <v>19630.36</v>
      </c>
      <c r="E587" s="1">
        <v>0</v>
      </c>
      <c r="F587" s="1">
        <v>0</v>
      </c>
      <c r="G587" s="2">
        <f t="shared" si="10"/>
        <v>47615.131139999998</v>
      </c>
      <c r="H587" s="2">
        <f t="shared" si="11"/>
        <v>0.58999999999650754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19078.91</v>
      </c>
      <c r="D599" s="1">
        <f>'PR-RAS'!E605</f>
        <v>0</v>
      </c>
      <c r="E599" s="1">
        <v>0</v>
      </c>
      <c r="F599" s="1">
        <v>0</v>
      </c>
      <c r="G599" s="2">
        <f t="shared" si="10"/>
        <v>11409.188179999999</v>
      </c>
      <c r="H599" s="2">
        <f t="shared" si="11"/>
        <v>9.0000000000145519E-2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19078.91</v>
      </c>
      <c r="D600" s="1">
        <f>'PR-RAS'!E606</f>
        <v>0</v>
      </c>
      <c r="E600" s="1">
        <v>0</v>
      </c>
      <c r="F600" s="1">
        <v>0</v>
      </c>
      <c r="G600" s="2">
        <f t="shared" si="10"/>
        <v>11428.267089999999</v>
      </c>
      <c r="H600" s="2">
        <f t="shared" si="11"/>
        <v>9.0000000000145519E-2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22914.86</v>
      </c>
      <c r="D611" s="1">
        <f>'PR-RAS'!E617</f>
        <v>19630.36</v>
      </c>
      <c r="E611" s="1">
        <v>0</v>
      </c>
      <c r="F611" s="1">
        <v>0</v>
      </c>
      <c r="G611" s="2">
        <f t="shared" si="10"/>
        <v>37927.103799999997</v>
      </c>
      <c r="H611" s="2">
        <f t="shared" si="11"/>
        <v>0.5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22914.86</v>
      </c>
      <c r="D612" s="1">
        <f>'PR-RAS'!E618</f>
        <v>19630.36</v>
      </c>
      <c r="E612" s="1">
        <v>0</v>
      </c>
      <c r="F612" s="1">
        <v>0</v>
      </c>
      <c r="G612" s="2">
        <f t="shared" si="10"/>
        <v>37989.27938</v>
      </c>
      <c r="H612" s="2">
        <f t="shared" si="11"/>
        <v>0.5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41993.770000000004</v>
      </c>
      <c r="D630" s="1">
        <f>'PR-RAS'!E636</f>
        <v>19630.36</v>
      </c>
      <c r="E630" s="1">
        <v>0</v>
      </c>
      <c r="F630" s="1">
        <v>0</v>
      </c>
      <c r="G630" s="2">
        <f t="shared" si="10"/>
        <v>51109.074210000006</v>
      </c>
      <c r="H630" s="2">
        <f t="shared" si="11"/>
        <v>0.58999999999650754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460464.18</v>
      </c>
      <c r="D631" s="1">
        <f>'PR-RAS'!E637</f>
        <v>367593.33</v>
      </c>
      <c r="E631" s="1">
        <v>0</v>
      </c>
      <c r="F631" s="1">
        <v>0</v>
      </c>
      <c r="G631" s="2">
        <f t="shared" si="10"/>
        <v>753260.02920000011</v>
      </c>
      <c r="H631" s="2">
        <f t="shared" si="11"/>
        <v>0.51000000000931323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474377.3</v>
      </c>
      <c r="D633" s="1">
        <f>'PR-RAS'!E639</f>
        <v>1192597.8699999999</v>
      </c>
      <c r="E633" s="1">
        <v>0</v>
      </c>
      <c r="F633" s="1">
        <v>0</v>
      </c>
      <c r="G633" s="2">
        <f t="shared" si="10"/>
        <v>1807250.1612799997</v>
      </c>
      <c r="H633" s="2">
        <f t="shared" si="11"/>
        <v>0.4300000001094304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520876.67000000004</v>
      </c>
      <c r="D634" s="1">
        <f>'PR-RAS'!E640</f>
        <v>969020.63</v>
      </c>
      <c r="E634" s="1">
        <v>0</v>
      </c>
      <c r="F634" s="1">
        <v>0</v>
      </c>
      <c r="G634" s="2">
        <f t="shared" si="10"/>
        <v>1556495.04969</v>
      </c>
      <c r="H634" s="2">
        <f t="shared" si="11"/>
        <v>0.69999999995343387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223577.23999999987</v>
      </c>
      <c r="E635" s="1">
        <v>0</v>
      </c>
      <c r="F635" s="1">
        <v>0</v>
      </c>
      <c r="G635" s="2">
        <f t="shared" si="10"/>
        <v>283495.94031999982</v>
      </c>
      <c r="H635" s="2">
        <f t="shared" si="11"/>
        <v>0.23999999987427145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46499.370000000054</v>
      </c>
      <c r="D636" s="1">
        <f>'PR-RAS'!E642</f>
        <v>0</v>
      </c>
      <c r="E636" s="1">
        <v>0</v>
      </c>
      <c r="F636" s="1">
        <v>0</v>
      </c>
      <c r="G636" s="2">
        <f t="shared" si="10"/>
        <v>29527.099950000036</v>
      </c>
      <c r="H636" s="2">
        <f t="shared" si="11"/>
        <v>0.37000000005355105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127098.21000000002</v>
      </c>
      <c r="D637" s="1">
        <f>'PR-RAS'!E643</f>
        <v>19973779.259999998</v>
      </c>
      <c r="E637" s="1">
        <v>0</v>
      </c>
      <c r="F637" s="1">
        <v>0</v>
      </c>
      <c r="G637" s="2">
        <f t="shared" si="10"/>
        <v>25487481.68028</v>
      </c>
      <c r="H637" s="2">
        <f t="shared" si="11"/>
        <v>0.46999999793479219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80598.839999999967</v>
      </c>
      <c r="D639" s="1">
        <f>'PR-RAS'!E645</f>
        <v>20197356.499999996</v>
      </c>
      <c r="E639" s="1">
        <v>0</v>
      </c>
      <c r="F639" s="1">
        <v>0</v>
      </c>
      <c r="G639" s="2">
        <f t="shared" si="10"/>
        <v>25823248.953919999</v>
      </c>
      <c r="H639" s="2">
        <f t="shared" si="11"/>
        <v>0.66000000375788659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50838.239999999998</v>
      </c>
      <c r="E642" s="1">
        <v>0</v>
      </c>
      <c r="F642" s="1">
        <v>0</v>
      </c>
      <c r="G642" s="2">
        <f t="shared" si="10"/>
        <v>65174.623679999997</v>
      </c>
      <c r="H642" s="2">
        <f t="shared" si="11"/>
        <v>0.23999999999796273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670749.18000000005</v>
      </c>
      <c r="D643" s="1">
        <f>'PR-RAS'!E650</f>
        <v>1387187.14</v>
      </c>
      <c r="E643" s="1">
        <v>0</v>
      </c>
      <c r="F643" s="1">
        <v>0</v>
      </c>
      <c r="G643" s="2">
        <f t="shared" si="10"/>
        <v>2211769.26132</v>
      </c>
      <c r="H643" s="2">
        <f t="shared" si="11"/>
        <v>0.31999999994877726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575115.11</v>
      </c>
      <c r="D644" s="1">
        <f>'PR-RAS'!E651</f>
        <v>1035799.57</v>
      </c>
      <c r="E644" s="1">
        <v>0</v>
      </c>
      <c r="F644" s="1">
        <v>0</v>
      </c>
      <c r="G644" s="2">
        <f t="shared" si="10"/>
        <v>1701837.26275</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95634.070000000065</v>
      </c>
      <c r="D645" s="1">
        <f>'PR-RAS'!E652</f>
        <v>402225.80999999994</v>
      </c>
      <c r="E645" s="1">
        <v>0</v>
      </c>
      <c r="F645" s="1">
        <v>0</v>
      </c>
      <c r="G645" s="2">
        <f t="shared" si="10"/>
        <v>579655.18435999996</v>
      </c>
      <c r="H645" s="2">
        <f t="shared" si="11"/>
        <v>0.26000000012572855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20</v>
      </c>
      <c r="E646" s="1">
        <v>0</v>
      </c>
      <c r="F646" s="1">
        <v>0</v>
      </c>
      <c r="G646" s="2">
        <f t="shared" si="10"/>
        <v>29.67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20</v>
      </c>
      <c r="E648" s="1">
        <v>0</v>
      </c>
      <c r="F648" s="1">
        <v>0</v>
      </c>
      <c r="G648" s="2">
        <f t="shared" si="10"/>
        <v>29.115000000000002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149158.34</v>
      </c>
      <c r="D650" s="1">
        <f>'PR-RAS'!E657</f>
        <v>0</v>
      </c>
      <c r="E650" s="1">
        <v>0</v>
      </c>
      <c r="F650" s="1">
        <v>0</v>
      </c>
      <c r="G650" s="2">
        <f t="shared" si="10"/>
        <v>96803.762660000008</v>
      </c>
      <c r="H650" s="2">
        <f t="shared" si="11"/>
        <v>0.33999999999650754</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224509.59</v>
      </c>
      <c r="D654" s="1">
        <f>'PR-RAS'!E661</f>
        <v>246492.48</v>
      </c>
      <c r="E654" s="1">
        <v>0</v>
      </c>
      <c r="F654" s="1">
        <v>0</v>
      </c>
      <c r="G654" s="2">
        <f t="shared" si="10"/>
        <v>468523.94115000003</v>
      </c>
      <c r="H654" s="2">
        <f t="shared" si="11"/>
        <v>0.89000000001396984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43.8</v>
      </c>
      <c r="D658" s="1">
        <f>'PR-RAS'!E665</f>
        <v>0</v>
      </c>
      <c r="E658" s="1">
        <v>0</v>
      </c>
      <c r="F658" s="1">
        <v>0</v>
      </c>
      <c r="G658" s="2">
        <f t="shared" si="10"/>
        <v>28.776599999999998</v>
      </c>
      <c r="H658" s="2">
        <f t="shared" si="11"/>
        <v>0.20000000000000284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9272.23</v>
      </c>
      <c r="D662" s="1">
        <f>'PR-RAS'!E669</f>
        <v>5171.8900000000003</v>
      </c>
      <c r="E662" s="1">
        <v>0</v>
      </c>
      <c r="F662" s="1">
        <v>0</v>
      </c>
      <c r="G662" s="2">
        <f t="shared" si="10"/>
        <v>12966.182610000002</v>
      </c>
      <c r="H662" s="2">
        <f t="shared" si="11"/>
        <v>0.33999999999923602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44335.07</v>
      </c>
      <c r="E666" s="1">
        <v>0</v>
      </c>
      <c r="F666" s="1">
        <v>0</v>
      </c>
      <c r="G666" s="2">
        <f t="shared" si="10"/>
        <v>58965.643100000001</v>
      </c>
      <c r="H666" s="2">
        <f t="shared" si="11"/>
        <v>6.9999999999708962E-2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42064.06</v>
      </c>
      <c r="E687" s="1">
        <v>0</v>
      </c>
      <c r="F687" s="1">
        <v>0</v>
      </c>
      <c r="G687" s="2">
        <f t="shared" si="10"/>
        <v>57711.890319999999</v>
      </c>
      <c r="H687" s="2">
        <f t="shared" si="11"/>
        <v>5.9999999997671694E-2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526305.75</v>
      </c>
      <c r="E691" s="1">
        <v>0</v>
      </c>
      <c r="F691" s="1">
        <v>0</v>
      </c>
      <c r="G691" s="2">
        <f t="shared" si="10"/>
        <v>726301.93499999994</v>
      </c>
      <c r="H691" s="2">
        <f t="shared" si="11"/>
        <v>0.25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1706.32</v>
      </c>
      <c r="E705" s="1">
        <v>0</v>
      </c>
      <c r="F705" s="1">
        <v>0</v>
      </c>
      <c r="G705" s="2">
        <f t="shared" si="10"/>
        <v>2402.49856</v>
      </c>
      <c r="H705" s="2">
        <f t="shared" si="11"/>
        <v>0.31999999999993634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1971.67</v>
      </c>
      <c r="D711" s="1">
        <f>'PR-RAS'!E718</f>
        <v>872.89</v>
      </c>
      <c r="E711" s="1">
        <v>0</v>
      </c>
      <c r="F711" s="1">
        <v>0</v>
      </c>
      <c r="G711" s="2">
        <f t="shared" si="10"/>
        <v>2639.3894999999998</v>
      </c>
      <c r="H711" s="2">
        <f t="shared" si="11"/>
        <v>0.43999999999994088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1134.76</v>
      </c>
      <c r="E713" s="1">
        <v>0</v>
      </c>
      <c r="F713" s="1">
        <v>0</v>
      </c>
      <c r="G713" s="2">
        <f t="shared" si="10"/>
        <v>1615.89824</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511.45</v>
      </c>
      <c r="E714" s="1">
        <v>0</v>
      </c>
      <c r="F714" s="1">
        <v>0</v>
      </c>
      <c r="G714" s="2">
        <f t="shared" si="10"/>
        <v>729.32769999999994</v>
      </c>
      <c r="H714" s="2">
        <f t="shared" si="11"/>
        <v>0.44999999999998863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945.53</v>
      </c>
      <c r="E718" s="1">
        <v>0</v>
      </c>
      <c r="F718" s="1">
        <v>0</v>
      </c>
      <c r="G718" s="2">
        <f t="shared" si="10"/>
        <v>1355.8900199999998</v>
      </c>
      <c r="H718" s="2">
        <f t="shared" si="11"/>
        <v>0.47000000000002728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294.13</v>
      </c>
      <c r="D719" s="1">
        <f>'PR-RAS'!E726</f>
        <v>142.65</v>
      </c>
      <c r="E719" s="1">
        <v>0</v>
      </c>
      <c r="F719" s="1">
        <v>0</v>
      </c>
      <c r="G719" s="2">
        <f t="shared" si="10"/>
        <v>416.03074000000004</v>
      </c>
      <c r="H719" s="2">
        <f t="shared" si="11"/>
        <v>0.47999999999998977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3249.39</v>
      </c>
      <c r="D735" s="1">
        <f>'PR-RAS'!E742</f>
        <v>6449.77</v>
      </c>
      <c r="E735" s="1">
        <v>0</v>
      </c>
      <c r="F735" s="1">
        <v>0</v>
      </c>
      <c r="G735" s="2">
        <f t="shared" si="10"/>
        <v>11853.314619999999</v>
      </c>
      <c r="H735" s="2">
        <f t="shared" si="11"/>
        <v>0.61999999999943611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1061.78</v>
      </c>
      <c r="D809" s="1">
        <f>'PR-RAS'!E816</f>
        <v>500</v>
      </c>
      <c r="E809" s="1">
        <v>0</v>
      </c>
      <c r="F809" s="1">
        <v>0</v>
      </c>
      <c r="G809" s="2">
        <f t="shared" si="10"/>
        <v>1665.91824</v>
      </c>
      <c r="H809" s="2">
        <f t="shared" si="11"/>
        <v>0.22000000000002728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9290.6</v>
      </c>
      <c r="D812" s="1">
        <f>'PR-RAS'!E819</f>
        <v>7301.44</v>
      </c>
      <c r="E812" s="1">
        <v>0</v>
      </c>
      <c r="F812" s="1">
        <v>0</v>
      </c>
      <c r="G812" s="2">
        <f t="shared" si="18"/>
        <v>19377.612280000001</v>
      </c>
      <c r="H812" s="2">
        <f t="shared" si="19"/>
        <v>0.83999999999923602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1725.4</v>
      </c>
      <c r="D814" s="1">
        <f>'PR-RAS'!E821</f>
        <v>796.32</v>
      </c>
      <c r="E814" s="1">
        <v>0</v>
      </c>
      <c r="F814" s="1">
        <v>0</v>
      </c>
      <c r="G814" s="2">
        <f t="shared" si="18"/>
        <v>2697.5665199999999</v>
      </c>
      <c r="H814" s="2">
        <f t="shared" si="19"/>
        <v>0.72000000000014097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530.89</v>
      </c>
      <c r="D821" s="1">
        <f>'PR-RAS'!E828</f>
        <v>810</v>
      </c>
      <c r="E821" s="1">
        <v>0</v>
      </c>
      <c r="F821" s="1">
        <v>0</v>
      </c>
      <c r="G821" s="2">
        <f t="shared" si="18"/>
        <v>1763.7297999999998</v>
      </c>
      <c r="H821" s="2">
        <f t="shared" si="19"/>
        <v>0.11000000000001364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398.17</v>
      </c>
      <c r="D822" s="1">
        <f>'PR-RAS'!E829</f>
        <v>0</v>
      </c>
      <c r="E822" s="1">
        <v>0</v>
      </c>
      <c r="F822" s="1">
        <v>0</v>
      </c>
      <c r="G822" s="2">
        <f t="shared" si="18"/>
        <v>326.89756999999997</v>
      </c>
      <c r="H822" s="2">
        <f t="shared" si="19"/>
        <v>0.17000000000001592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10399.76</v>
      </c>
      <c r="E823" s="1">
        <v>0</v>
      </c>
      <c r="F823" s="1">
        <v>0</v>
      </c>
      <c r="G823" s="2">
        <f t="shared" si="18"/>
        <v>17097.205439999998</v>
      </c>
      <c r="H823" s="2">
        <f t="shared" si="19"/>
        <v>0.23999999999978172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19078.91</v>
      </c>
      <c r="D947" s="1">
        <f>'PR-RAS'!E954</f>
        <v>0</v>
      </c>
      <c r="E947" s="1">
        <v>0</v>
      </c>
      <c r="F947" s="1">
        <v>0</v>
      </c>
      <c r="G947" s="2">
        <f t="shared" si="18"/>
        <v>18048.648859999998</v>
      </c>
      <c r="H947" s="2">
        <f t="shared" si="19"/>
        <v>9.0000000000145519E-2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22914.86</v>
      </c>
      <c r="D961" s="1">
        <f>'PR-RAS'!E968</f>
        <v>19630.36</v>
      </c>
      <c r="E961" s="1">
        <v>0</v>
      </c>
      <c r="F961" s="1">
        <v>0</v>
      </c>
      <c r="G961" s="2">
        <f t="shared" si="18"/>
        <v>59688.556799999998</v>
      </c>
      <c r="H961" s="2">
        <f t="shared" si="19"/>
        <v>0.5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590731.89</v>
      </c>
      <c r="D1480" s="6"/>
      <c r="E1480" s="6">
        <v>0</v>
      </c>
      <c r="F1480" s="6">
        <v>0</v>
      </c>
      <c r="G1480" s="7">
        <f t="shared" ref="G1480:G1580" si="34">B1480/1000*C1480</f>
        <v>590.73189000000002</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940819.32</v>
      </c>
      <c r="D1481" s="1">
        <v>0</v>
      </c>
      <c r="E1481" s="1">
        <v>0</v>
      </c>
      <c r="F1481" s="1">
        <v>0</v>
      </c>
      <c r="G1481" s="2">
        <f t="shared" si="34"/>
        <v>1881.6386399999999</v>
      </c>
      <c r="H1481" s="2">
        <f t="shared" si="35"/>
        <v>0.31999999994877726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340088.46</v>
      </c>
      <c r="D1483" s="1">
        <v>0</v>
      </c>
      <c r="E1483" s="1">
        <v>0</v>
      </c>
      <c r="F1483" s="1">
        <v>0</v>
      </c>
      <c r="G1483" s="2">
        <f t="shared" si="34"/>
        <v>1360.3538400000002</v>
      </c>
      <c r="H1483" s="2">
        <f t="shared" si="35"/>
        <v>0.46000000002095476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110709.69</v>
      </c>
      <c r="D1484" s="1">
        <v>0</v>
      </c>
      <c r="E1484" s="1">
        <v>0</v>
      </c>
      <c r="F1484" s="1">
        <v>0</v>
      </c>
      <c r="G1484" s="2">
        <f t="shared" si="34"/>
        <v>553.54845</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165817.75</v>
      </c>
      <c r="D1485" s="1">
        <v>0</v>
      </c>
      <c r="E1485" s="1">
        <v>0</v>
      </c>
      <c r="F1485" s="1">
        <v>0</v>
      </c>
      <c r="G1485" s="2">
        <f t="shared" si="34"/>
        <v>994.90650000000005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8003.86</v>
      </c>
      <c r="D1486" s="1">
        <v>0</v>
      </c>
      <c r="E1486" s="1">
        <v>0</v>
      </c>
      <c r="F1486" s="1">
        <v>0</v>
      </c>
      <c r="G1486" s="2">
        <f t="shared" si="34"/>
        <v>56.02702</v>
      </c>
      <c r="H1486" s="2">
        <f t="shared" si="35"/>
        <v>0.14000000000032742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9407.76</v>
      </c>
      <c r="D1489" s="1">
        <v>0</v>
      </c>
      <c r="E1489" s="1">
        <v>0</v>
      </c>
      <c r="F1489" s="1">
        <v>0</v>
      </c>
      <c r="G1489" s="2">
        <f t="shared" si="34"/>
        <v>94.077600000000004</v>
      </c>
      <c r="H1489" s="2">
        <f t="shared" si="35"/>
        <v>0.23999999999978172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20399.759999999998</v>
      </c>
      <c r="D1490" s="1">
        <v>0</v>
      </c>
      <c r="E1490" s="1">
        <v>0</v>
      </c>
      <c r="F1490" s="1">
        <v>0</v>
      </c>
      <c r="G1490" s="2">
        <f t="shared" si="34"/>
        <v>224.39735999999996</v>
      </c>
      <c r="H1490" s="2">
        <f t="shared" si="35"/>
        <v>0.24000000000160071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25749.64</v>
      </c>
      <c r="D1491" s="1">
        <v>0</v>
      </c>
      <c r="E1491" s="1">
        <v>0</v>
      </c>
      <c r="F1491" s="1">
        <v>0</v>
      </c>
      <c r="G1491" s="2">
        <f t="shared" si="34"/>
        <v>308.99567999999999</v>
      </c>
      <c r="H1491" s="2">
        <f t="shared" si="35"/>
        <v>0.36000000000058208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524601.19999999995</v>
      </c>
      <c r="D1492" s="1">
        <v>0</v>
      </c>
      <c r="E1492" s="1">
        <v>0</v>
      </c>
      <c r="F1492" s="1">
        <v>0</v>
      </c>
      <c r="G1492" s="2">
        <f t="shared" si="34"/>
        <v>6819.815599999999</v>
      </c>
      <c r="H1492" s="2">
        <f t="shared" si="35"/>
        <v>0.19999999995343387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76129.66</v>
      </c>
      <c r="D1493" s="1">
        <v>0</v>
      </c>
      <c r="E1493" s="1">
        <v>0</v>
      </c>
      <c r="F1493" s="1">
        <v>0</v>
      </c>
      <c r="G1493" s="2">
        <f t="shared" si="34"/>
        <v>1065.8152400000001</v>
      </c>
      <c r="H1493" s="2">
        <f t="shared" si="35"/>
        <v>0.33999999999650754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76129.66</v>
      </c>
      <c r="D1497" s="1">
        <v>0</v>
      </c>
      <c r="E1497" s="1">
        <v>0</v>
      </c>
      <c r="F1497" s="1">
        <v>0</v>
      </c>
      <c r="G1497" s="2">
        <f t="shared" si="34"/>
        <v>1370.3338799999999</v>
      </c>
      <c r="H1497" s="2">
        <f t="shared" si="35"/>
        <v>0.33999999999650754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914631.14</v>
      </c>
      <c r="D1499" s="1">
        <v>0</v>
      </c>
      <c r="E1499" s="1">
        <v>0</v>
      </c>
      <c r="F1499" s="1">
        <v>0</v>
      </c>
      <c r="G1499" s="2">
        <f t="shared" si="34"/>
        <v>18292.622800000001</v>
      </c>
      <c r="H1499" s="2">
        <f t="shared" si="35"/>
        <v>0.14000000001396984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329827.32000000007</v>
      </c>
      <c r="D1501" s="1">
        <v>0</v>
      </c>
      <c r="E1501" s="1">
        <v>0</v>
      </c>
      <c r="F1501" s="1">
        <v>0</v>
      </c>
      <c r="G1501" s="2">
        <f t="shared" si="34"/>
        <v>7256.2010400000008</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94601.29</v>
      </c>
      <c r="D1502" s="1">
        <v>0</v>
      </c>
      <c r="E1502" s="1">
        <v>0</v>
      </c>
      <c r="F1502" s="1">
        <v>0</v>
      </c>
      <c r="G1502" s="2">
        <f t="shared" si="34"/>
        <v>2175.8296699999996</v>
      </c>
      <c r="H1502" s="2">
        <f t="shared" si="35"/>
        <v>0.28999999999359716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168963.34</v>
      </c>
      <c r="D1503" s="1">
        <v>0</v>
      </c>
      <c r="E1503" s="1">
        <v>0</v>
      </c>
      <c r="F1503" s="1">
        <v>0</v>
      </c>
      <c r="G1503" s="2">
        <f t="shared" si="34"/>
        <v>4055.1201599999999</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8992.07</v>
      </c>
      <c r="D1504" s="1">
        <v>0</v>
      </c>
      <c r="E1504" s="1">
        <v>0</v>
      </c>
      <c r="F1504" s="1">
        <v>0</v>
      </c>
      <c r="G1504" s="2">
        <f t="shared" si="34"/>
        <v>224.80175</v>
      </c>
      <c r="H1504" s="2">
        <f t="shared" si="35"/>
        <v>6.9999999999708962E-2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108.7</v>
      </c>
      <c r="D1506" s="1">
        <v>0</v>
      </c>
      <c r="E1506" s="1">
        <v>0</v>
      </c>
      <c r="F1506" s="1">
        <v>0</v>
      </c>
      <c r="G1506" s="2">
        <f>B1506/1000*C1506</f>
        <v>2.9348999999999998</v>
      </c>
      <c r="H1506" s="2">
        <f>ABS(C1506-ROUND(C1506,0))</f>
        <v>0.29999999999999716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9407.76</v>
      </c>
      <c r="D1507" s="1">
        <v>0</v>
      </c>
      <c r="E1507" s="1">
        <v>0</v>
      </c>
      <c r="F1507" s="1">
        <v>0</v>
      </c>
      <c r="G1507" s="2">
        <f t="shared" si="34"/>
        <v>263.41728000000001</v>
      </c>
      <c r="H1507" s="2">
        <f t="shared" si="35"/>
        <v>0.23999999999978172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20399.759999999998</v>
      </c>
      <c r="D1508" s="1">
        <v>0</v>
      </c>
      <c r="E1508" s="1">
        <v>0</v>
      </c>
      <c r="F1508" s="1">
        <v>0</v>
      </c>
      <c r="G1508" s="2">
        <f t="shared" si="34"/>
        <v>591.59303999999997</v>
      </c>
      <c r="H1508" s="2">
        <f t="shared" si="35"/>
        <v>0.24000000000160071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27354.400000000001</v>
      </c>
      <c r="D1509" s="1">
        <v>0</v>
      </c>
      <c r="E1509" s="1">
        <v>0</v>
      </c>
      <c r="F1509" s="1">
        <v>0</v>
      </c>
      <c r="G1509" s="2">
        <f t="shared" si="34"/>
        <v>820.63200000000006</v>
      </c>
      <c r="H1509" s="2">
        <f t="shared" si="35"/>
        <v>0.40000000000145519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520655.98</v>
      </c>
      <c r="D1510" s="1">
        <v>0</v>
      </c>
      <c r="E1510" s="1">
        <v>0</v>
      </c>
      <c r="F1510" s="1">
        <v>0</v>
      </c>
      <c r="G1510" s="2">
        <f t="shared" si="34"/>
        <v>16140.335379999999</v>
      </c>
      <c r="H1510" s="2">
        <f t="shared" si="35"/>
        <v>2.0000000018626451E-2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64147.840000000004</v>
      </c>
      <c r="D1511" s="1">
        <v>0</v>
      </c>
      <c r="E1511" s="1">
        <v>0</v>
      </c>
      <c r="F1511" s="1">
        <v>0</v>
      </c>
      <c r="G1511" s="2">
        <f t="shared" si="34"/>
        <v>2052.7308800000001</v>
      </c>
      <c r="H1511" s="2">
        <f t="shared" si="35"/>
        <v>0.1599999999962165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64147.840000000004</v>
      </c>
      <c r="D1515" s="1">
        <v>0</v>
      </c>
      <c r="E1515" s="1">
        <v>0</v>
      </c>
      <c r="F1515" s="1">
        <v>0</v>
      </c>
      <c r="G1515" s="2">
        <f t="shared" si="34"/>
        <v>2309.32224</v>
      </c>
      <c r="H1515" s="2">
        <f t="shared" si="35"/>
        <v>0.1599999999962165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616920.06999999995</v>
      </c>
      <c r="D1517" s="1">
        <v>0</v>
      </c>
      <c r="E1517" s="1">
        <v>0</v>
      </c>
      <c r="F1517" s="1">
        <v>0</v>
      </c>
      <c r="G1517" s="2">
        <f t="shared" si="34"/>
        <v>23442.962659999997</v>
      </c>
      <c r="H1517" s="2">
        <f t="shared" si="35"/>
        <v>6.9999999948777258E-2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616920.07000000007</v>
      </c>
      <c r="D1576" s="1">
        <v>0</v>
      </c>
      <c r="E1576" s="1">
        <v>0</v>
      </c>
      <c r="F1576" s="1">
        <v>0</v>
      </c>
      <c r="G1576" s="2">
        <f t="shared" si="34"/>
        <v>59841.246790000005</v>
      </c>
      <c r="H1576" s="2">
        <f t="shared" si="35"/>
        <v>7.000000006519258E-2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76816.289999999994</v>
      </c>
      <c r="D1578" s="1">
        <v>0</v>
      </c>
      <c r="E1578" s="1">
        <v>0</v>
      </c>
      <c r="F1578" s="1">
        <v>0</v>
      </c>
      <c r="G1578" s="2">
        <f t="shared" si="34"/>
        <v>7604.8127100000002</v>
      </c>
      <c r="H1578" s="2">
        <f t="shared" si="35"/>
        <v>0.28999999999359716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6631.48</v>
      </c>
      <c r="D1579" s="1">
        <v>0</v>
      </c>
      <c r="E1579" s="1">
        <v>0</v>
      </c>
      <c r="F1579" s="1">
        <v>0</v>
      </c>
      <c r="G1579" s="2">
        <f t="shared" si="34"/>
        <v>663.14800000000002</v>
      </c>
      <c r="H1579" s="2">
        <f t="shared" si="35"/>
        <v>0.47999999999956344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533472.30000000005</v>
      </c>
      <c r="D1580" s="13">
        <v>0</v>
      </c>
      <c r="E1580" s="13">
        <v>0</v>
      </c>
      <c r="F1580" s="13">
        <v>0</v>
      </c>
      <c r="G1580" s="14">
        <f t="shared" si="34"/>
        <v>53880.702300000012</v>
      </c>
      <c r="H1580" s="14">
        <f t="shared" si="35"/>
        <v>0.30000000004656613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37164</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474377.3</v>
      </c>
      <c r="I16" s="170">
        <f>'PR-RAS'!E6</f>
        <v>1192593.2</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353549.74</v>
      </c>
      <c r="I17" s="170">
        <f>'PR-RAS'!E151</f>
        <v>418142.06999999995</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80598.839999999967</v>
      </c>
      <c r="I18" s="170">
        <f>'PR-RAS'!E645</f>
        <v>20197356.499999996</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590731.89</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616920.06999999995</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616920.07000000007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81"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474377.3</v>
      </c>
      <c r="E6" s="51">
        <f>E7+E44+E50+E82+E106+E124+E133+E139</f>
        <v>1192593.2</v>
      </c>
      <c r="F6" s="52">
        <f t="shared" ref="F6:F131" si="0">IF(D6&lt;&gt;0,IF(E6/D6&gt;=100,"&gt;&gt;100",E6/D6*100),"-")</f>
        <v>251.40182719535696</v>
      </c>
    </row>
    <row r="7" spans="1:25" ht="12.75" customHeight="1" x14ac:dyDescent="0.2">
      <c r="A7" s="53">
        <v>61</v>
      </c>
      <c r="B7" s="294" t="s">
        <v>60</v>
      </c>
      <c r="C7" s="50" t="s">
        <v>61</v>
      </c>
      <c r="D7" s="51">
        <f t="shared" ref="D7:E7" si="1">D8+D17+D23+D29+D37+D40</f>
        <v>154510.95000000001</v>
      </c>
      <c r="E7" s="51">
        <f t="shared" si="1"/>
        <v>183474.39</v>
      </c>
      <c r="F7" s="52">
        <f t="shared" si="0"/>
        <v>118.74523456104566</v>
      </c>
    </row>
    <row r="8" spans="1:25" ht="12.75" customHeight="1" x14ac:dyDescent="0.2">
      <c r="A8" s="53">
        <v>611</v>
      </c>
      <c r="B8" s="85" t="s">
        <v>62</v>
      </c>
      <c r="C8" s="50" t="s">
        <v>63</v>
      </c>
      <c r="D8" s="51">
        <f t="shared" ref="D8:E8" si="2">SUM(D9:D14)-D15-D16</f>
        <v>149158.34</v>
      </c>
      <c r="E8" s="51">
        <f t="shared" si="2"/>
        <v>164644.38</v>
      </c>
      <c r="F8" s="52">
        <f t="shared" si="0"/>
        <v>110.38228234505694</v>
      </c>
    </row>
    <row r="9" spans="1:25" ht="12.75" customHeight="1" x14ac:dyDescent="0.2">
      <c r="A9" s="53">
        <v>6111</v>
      </c>
      <c r="B9" s="85" t="s">
        <v>64</v>
      </c>
      <c r="C9" s="50" t="s">
        <v>65</v>
      </c>
      <c r="D9" s="242">
        <v>139860.96</v>
      </c>
      <c r="E9" s="242">
        <v>182741.11</v>
      </c>
      <c r="F9" s="52">
        <f t="shared" si="0"/>
        <v>130.65912746487655</v>
      </c>
    </row>
    <row r="10" spans="1:25" ht="12.75" customHeight="1" x14ac:dyDescent="0.2">
      <c r="A10" s="53">
        <v>6112</v>
      </c>
      <c r="B10" s="85" t="s">
        <v>66</v>
      </c>
      <c r="C10" s="50" t="s">
        <v>67</v>
      </c>
      <c r="D10" s="242">
        <v>2783.17</v>
      </c>
      <c r="E10" s="242">
        <v>15657.59</v>
      </c>
      <c r="F10" s="52">
        <f t="shared" si="0"/>
        <v>562.58115745714417</v>
      </c>
    </row>
    <row r="11" spans="1:25" ht="12.75" customHeight="1" x14ac:dyDescent="0.2">
      <c r="A11" s="53">
        <v>6113</v>
      </c>
      <c r="B11" s="85" t="s">
        <v>68</v>
      </c>
      <c r="C11" s="50" t="s">
        <v>69</v>
      </c>
      <c r="D11" s="242">
        <v>1268.46</v>
      </c>
      <c r="E11" s="242">
        <v>7347.26</v>
      </c>
      <c r="F11" s="52">
        <f t="shared" si="0"/>
        <v>579.22677892877971</v>
      </c>
    </row>
    <row r="12" spans="1:25" ht="12.75" customHeight="1" x14ac:dyDescent="0.2">
      <c r="A12" s="53">
        <v>6114</v>
      </c>
      <c r="B12" s="85" t="s">
        <v>70</v>
      </c>
      <c r="C12" s="50" t="s">
        <v>71</v>
      </c>
      <c r="D12" s="242">
        <v>342.99</v>
      </c>
      <c r="E12" s="242">
        <v>13304.75</v>
      </c>
      <c r="F12" s="52">
        <f t="shared" si="0"/>
        <v>3879.0489518644854</v>
      </c>
    </row>
    <row r="13" spans="1:25" ht="12.75" customHeight="1" x14ac:dyDescent="0.2">
      <c r="A13" s="53">
        <v>6115</v>
      </c>
      <c r="B13" s="85" t="s">
        <v>72</v>
      </c>
      <c r="C13" s="50" t="s">
        <v>73</v>
      </c>
      <c r="D13" s="242">
        <v>4902.76</v>
      </c>
      <c r="E13" s="242">
        <v>12207.44</v>
      </c>
      <c r="F13" s="52">
        <f t="shared" si="0"/>
        <v>248.99118047793488</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66613.77</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5352.6100000000006</v>
      </c>
      <c r="E23" s="51">
        <f t="shared" si="4"/>
        <v>18830.009999999998</v>
      </c>
      <c r="F23" s="52">
        <f t="shared" si="0"/>
        <v>351.79118224567077</v>
      </c>
    </row>
    <row r="24" spans="1:6" ht="12.75" customHeight="1" x14ac:dyDescent="0.2">
      <c r="A24" s="53">
        <v>6131</v>
      </c>
      <c r="B24" s="85" t="s">
        <v>94</v>
      </c>
      <c r="C24" s="50" t="s">
        <v>95</v>
      </c>
      <c r="D24" s="242">
        <v>1854.21</v>
      </c>
      <c r="E24" s="242">
        <v>1100.75</v>
      </c>
      <c r="F24" s="52">
        <f t="shared" si="0"/>
        <v>59.364904730316411</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3498.4</v>
      </c>
      <c r="E27" s="242">
        <v>17729.259999999998</v>
      </c>
      <c r="F27" s="52">
        <f t="shared" si="0"/>
        <v>506.78195746627023</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233825.62</v>
      </c>
      <c r="E50" s="51">
        <f>E51+E54+E59+E62+E65+E68+E71+E74+E77</f>
        <v>864369.25</v>
      </c>
      <c r="F50" s="52">
        <f t="shared" si="0"/>
        <v>369.66404707918662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224553.38999999998</v>
      </c>
      <c r="E59" s="51">
        <f t="shared" si="12"/>
        <v>246492.48</v>
      </c>
      <c r="F59" s="52">
        <f t="shared" si="0"/>
        <v>109.77009966315808</v>
      </c>
    </row>
    <row r="60" spans="1:6" ht="24" x14ac:dyDescent="0.2">
      <c r="A60" s="53">
        <v>6331</v>
      </c>
      <c r="B60" s="86" t="s">
        <v>166</v>
      </c>
      <c r="C60" s="50" t="s">
        <v>167</v>
      </c>
      <c r="D60" s="242">
        <v>224509.59</v>
      </c>
      <c r="E60" s="242">
        <v>246492.48</v>
      </c>
      <c r="F60" s="52">
        <f t="shared" si="0"/>
        <v>109.79151491925134</v>
      </c>
    </row>
    <row r="61" spans="1:6" ht="24" x14ac:dyDescent="0.2">
      <c r="A61" s="53">
        <v>6332</v>
      </c>
      <c r="B61" s="86" t="s">
        <v>168</v>
      </c>
      <c r="C61" s="50" t="s">
        <v>169</v>
      </c>
      <c r="D61" s="242">
        <v>43.8</v>
      </c>
      <c r="E61" s="242">
        <v>0</v>
      </c>
      <c r="F61" s="52">
        <f t="shared" si="0"/>
        <v>0</v>
      </c>
    </row>
    <row r="62" spans="1:6" ht="12.75" customHeight="1" x14ac:dyDescent="0.2">
      <c r="A62" s="53">
        <v>634</v>
      </c>
      <c r="B62" s="85" t="s">
        <v>170</v>
      </c>
      <c r="C62" s="50" t="s">
        <v>171</v>
      </c>
      <c r="D62" s="51">
        <f t="shared" ref="D62:E62" si="13">SUM(D63:D64)</f>
        <v>9272.23</v>
      </c>
      <c r="E62" s="51">
        <f t="shared" si="13"/>
        <v>49506.96</v>
      </c>
      <c r="F62" s="52">
        <f t="shared" si="0"/>
        <v>533.92722139118632</v>
      </c>
    </row>
    <row r="63" spans="1:6" ht="12.75" customHeight="1" x14ac:dyDescent="0.2">
      <c r="A63" s="53">
        <v>6341</v>
      </c>
      <c r="B63" s="85" t="s">
        <v>172</v>
      </c>
      <c r="C63" s="50" t="s">
        <v>173</v>
      </c>
      <c r="D63" s="242">
        <v>9272.23</v>
      </c>
      <c r="E63" s="242">
        <v>5171.8900000000003</v>
      </c>
      <c r="F63" s="52">
        <f t="shared" si="0"/>
        <v>55.778275560463882</v>
      </c>
    </row>
    <row r="64" spans="1:6" ht="12.75" customHeight="1" x14ac:dyDescent="0.2">
      <c r="A64" s="53">
        <v>6342</v>
      </c>
      <c r="B64" s="85" t="s">
        <v>174</v>
      </c>
      <c r="C64" s="50" t="s">
        <v>175</v>
      </c>
      <c r="D64" s="242">
        <v>0</v>
      </c>
      <c r="E64" s="242">
        <v>44335.07</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568369.81000000006</v>
      </c>
      <c r="F74" s="52" t="str">
        <f t="shared" si="0"/>
        <v>-</v>
      </c>
    </row>
    <row r="75" spans="1:6" ht="12.75" customHeight="1" x14ac:dyDescent="0.2">
      <c r="A75" s="53" t="s">
        <v>196</v>
      </c>
      <c r="B75" s="85" t="s">
        <v>197</v>
      </c>
      <c r="C75" s="50" t="s">
        <v>196</v>
      </c>
      <c r="D75" s="242">
        <v>0</v>
      </c>
      <c r="E75" s="242">
        <v>42064.06</v>
      </c>
      <c r="F75" s="52" t="str">
        <f t="shared" si="0"/>
        <v>-</v>
      </c>
    </row>
    <row r="76" spans="1:6" ht="12.75" customHeight="1" x14ac:dyDescent="0.2">
      <c r="A76" s="53" t="s">
        <v>198</v>
      </c>
      <c r="B76" s="85" t="s">
        <v>199</v>
      </c>
      <c r="C76" s="50" t="s">
        <v>198</v>
      </c>
      <c r="D76" s="242">
        <v>0</v>
      </c>
      <c r="E76" s="242">
        <v>526305.75</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7339.58</v>
      </c>
      <c r="E82" s="51">
        <f t="shared" si="19"/>
        <v>13025.069999999998</v>
      </c>
      <c r="F82" s="52">
        <f t="shared" si="0"/>
        <v>177.46342433763238</v>
      </c>
    </row>
    <row r="83" spans="1:6" ht="12.75" customHeight="1" x14ac:dyDescent="0.2">
      <c r="A83" s="53">
        <v>641</v>
      </c>
      <c r="B83" s="85" t="s">
        <v>212</v>
      </c>
      <c r="C83" s="50" t="s">
        <v>213</v>
      </c>
      <c r="D83" s="51">
        <f t="shared" ref="D83:E83" si="20">SUM(D84:D90)</f>
        <v>48.78</v>
      </c>
      <c r="E83" s="51">
        <f t="shared" si="20"/>
        <v>183.22</v>
      </c>
      <c r="F83" s="52">
        <f t="shared" si="0"/>
        <v>375.6047560475605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1.07</v>
      </c>
      <c r="E85" s="242">
        <v>0</v>
      </c>
      <c r="F85" s="52">
        <f t="shared" si="0"/>
        <v>0</v>
      </c>
    </row>
    <row r="86" spans="1:6" ht="12.75" customHeight="1" x14ac:dyDescent="0.2">
      <c r="A86" s="53">
        <v>6414</v>
      </c>
      <c r="B86" s="85" t="s">
        <v>218</v>
      </c>
      <c r="C86" s="50" t="s">
        <v>219</v>
      </c>
      <c r="D86" s="242">
        <v>47.71</v>
      </c>
      <c r="E86" s="242">
        <v>24.04</v>
      </c>
      <c r="F86" s="52">
        <f t="shared" si="0"/>
        <v>50.387759379584992</v>
      </c>
    </row>
    <row r="87" spans="1:6" ht="12.75" customHeight="1" x14ac:dyDescent="0.2">
      <c r="A87" s="53">
        <v>6415</v>
      </c>
      <c r="B87" s="85" t="s">
        <v>220</v>
      </c>
      <c r="C87" s="50" t="s">
        <v>221</v>
      </c>
      <c r="D87" s="242">
        <v>0</v>
      </c>
      <c r="E87" s="242">
        <v>159.18</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7290.8</v>
      </c>
      <c r="E91" s="51">
        <f t="shared" si="21"/>
        <v>12841.849999999999</v>
      </c>
      <c r="F91" s="52">
        <f t="shared" si="0"/>
        <v>176.1377352279585</v>
      </c>
    </row>
    <row r="92" spans="1:6" ht="12.75" customHeight="1" x14ac:dyDescent="0.2">
      <c r="A92" s="53">
        <v>6421</v>
      </c>
      <c r="B92" s="85" t="s">
        <v>230</v>
      </c>
      <c r="C92" s="50" t="s">
        <v>231</v>
      </c>
      <c r="D92" s="242">
        <v>0</v>
      </c>
      <c r="E92" s="242">
        <v>7004.62</v>
      </c>
      <c r="F92" s="52" t="str">
        <f t="shared" si="0"/>
        <v>-</v>
      </c>
    </row>
    <row r="93" spans="1:6" ht="12.75" customHeight="1" x14ac:dyDescent="0.2">
      <c r="A93" s="53">
        <v>6422</v>
      </c>
      <c r="B93" s="85" t="s">
        <v>232</v>
      </c>
      <c r="C93" s="50" t="s">
        <v>233</v>
      </c>
      <c r="D93" s="242">
        <v>4809.33</v>
      </c>
      <c r="E93" s="242">
        <v>3506.1</v>
      </c>
      <c r="F93" s="52">
        <f t="shared" si="0"/>
        <v>72.902046646830215</v>
      </c>
    </row>
    <row r="94" spans="1:6" ht="12.75" customHeight="1" x14ac:dyDescent="0.2">
      <c r="A94" s="53">
        <v>6423</v>
      </c>
      <c r="B94" s="85" t="s">
        <v>234</v>
      </c>
      <c r="C94" s="50" t="s">
        <v>235</v>
      </c>
      <c r="D94" s="242">
        <v>2397.85</v>
      </c>
      <c r="E94" s="242">
        <v>1965</v>
      </c>
      <c r="F94" s="52">
        <f t="shared" si="0"/>
        <v>81.94841211919011</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83.62</v>
      </c>
      <c r="E97" s="242">
        <v>366.13</v>
      </c>
      <c r="F97" s="52">
        <f t="shared" si="0"/>
        <v>437.84979669935416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77328.37</v>
      </c>
      <c r="E106" s="51">
        <f t="shared" si="23"/>
        <v>129597.20999999999</v>
      </c>
      <c r="F106" s="52">
        <f t="shared" si="0"/>
        <v>167.59335545285643</v>
      </c>
    </row>
    <row r="107" spans="1:6" ht="12.75" customHeight="1" x14ac:dyDescent="0.2">
      <c r="A107" s="53">
        <v>651</v>
      </c>
      <c r="B107" s="85" t="s">
        <v>260</v>
      </c>
      <c r="C107" s="50" t="s">
        <v>261</v>
      </c>
      <c r="D107" s="51">
        <f t="shared" ref="D107:E107" si="24">SUM(D108:D111)</f>
        <v>874.64</v>
      </c>
      <c r="E107" s="51">
        <f t="shared" si="24"/>
        <v>976.06000000000006</v>
      </c>
      <c r="F107" s="52">
        <f t="shared" si="0"/>
        <v>111.59562791548522</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1.85</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874.64</v>
      </c>
      <c r="E111" s="242">
        <v>974.21</v>
      </c>
      <c r="F111" s="52">
        <f t="shared" si="0"/>
        <v>111.38411232049759</v>
      </c>
    </row>
    <row r="112" spans="1:6" ht="12.75" customHeight="1" x14ac:dyDescent="0.2">
      <c r="A112" s="53">
        <v>652</v>
      </c>
      <c r="B112" s="85" t="s">
        <v>270</v>
      </c>
      <c r="C112" s="50" t="s">
        <v>271</v>
      </c>
      <c r="D112" s="51">
        <f t="shared" ref="D112:E112" si="25">SUM(D113:D119)</f>
        <v>39218.019999999997</v>
      </c>
      <c r="E112" s="51">
        <f t="shared" si="25"/>
        <v>103586.7</v>
      </c>
      <c r="F112" s="52">
        <f t="shared" si="0"/>
        <v>264.13036660188357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286.18</v>
      </c>
      <c r="E114" s="242">
        <v>30.87</v>
      </c>
      <c r="F114" s="52">
        <f t="shared" si="0"/>
        <v>10.78691732476064</v>
      </c>
    </row>
    <row r="115" spans="1:6" ht="12.75" customHeight="1" x14ac:dyDescent="0.2">
      <c r="A115" s="53">
        <v>6524</v>
      </c>
      <c r="B115" s="85" t="s">
        <v>276</v>
      </c>
      <c r="C115" s="50" t="s">
        <v>277</v>
      </c>
      <c r="D115" s="242">
        <v>37508.449999999997</v>
      </c>
      <c r="E115" s="242">
        <v>101082.84</v>
      </c>
      <c r="F115" s="52">
        <f t="shared" si="0"/>
        <v>269.4935141281498</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1423.39</v>
      </c>
      <c r="E117" s="242">
        <v>2472.9899999999998</v>
      </c>
      <c r="F117" s="52">
        <f t="shared" si="0"/>
        <v>173.73945299601652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37235.71</v>
      </c>
      <c r="E120" s="51">
        <f t="shared" si="26"/>
        <v>25034.45</v>
      </c>
      <c r="F120" s="52">
        <f t="shared" si="0"/>
        <v>67.232369142417326</v>
      </c>
    </row>
    <row r="121" spans="1:6" ht="12.75" customHeight="1" x14ac:dyDescent="0.2">
      <c r="A121" s="53">
        <v>6531</v>
      </c>
      <c r="B121" s="85" t="s">
        <v>288</v>
      </c>
      <c r="C121" s="50" t="s">
        <v>289</v>
      </c>
      <c r="D121" s="242">
        <v>44.32</v>
      </c>
      <c r="E121" s="242">
        <v>0</v>
      </c>
      <c r="F121" s="52">
        <f t="shared" si="0"/>
        <v>0</v>
      </c>
    </row>
    <row r="122" spans="1:6" ht="12.75" customHeight="1" x14ac:dyDescent="0.2">
      <c r="A122" s="53">
        <v>6532</v>
      </c>
      <c r="B122" s="85" t="s">
        <v>290</v>
      </c>
      <c r="C122" s="50" t="s">
        <v>291</v>
      </c>
      <c r="D122" s="242">
        <v>37191.39</v>
      </c>
      <c r="E122" s="242">
        <v>25034.45</v>
      </c>
      <c r="F122" s="52">
        <f t="shared" si="0"/>
        <v>67.312488186109746</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1301.99</v>
      </c>
      <c r="E124" s="51">
        <f t="shared" si="27"/>
        <v>2127.2800000000002</v>
      </c>
      <c r="F124" s="52">
        <f t="shared" si="0"/>
        <v>163.38681556693984</v>
      </c>
    </row>
    <row r="125" spans="1:6" ht="12.75" customHeight="1" x14ac:dyDescent="0.2">
      <c r="A125" s="53">
        <v>661</v>
      </c>
      <c r="B125" s="86" t="s">
        <v>296</v>
      </c>
      <c r="C125" s="50" t="s">
        <v>297</v>
      </c>
      <c r="D125" s="51">
        <f t="shared" ref="D125:E125" si="28">SUM(D126:D127)</f>
        <v>1301.99</v>
      </c>
      <c r="E125" s="51">
        <f t="shared" si="28"/>
        <v>2127.2800000000002</v>
      </c>
      <c r="F125" s="52">
        <f t="shared" si="0"/>
        <v>163.38681556693984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1301.99</v>
      </c>
      <c r="E127" s="242">
        <v>2127.2800000000002</v>
      </c>
      <c r="F127" s="52">
        <f t="shared" si="0"/>
        <v>163.38681556693984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70.790000000000006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70.790000000000006</v>
      </c>
      <c r="E150" s="242">
        <v>0</v>
      </c>
      <c r="F150" s="52">
        <f t="shared" si="31"/>
        <v>0</v>
      </c>
    </row>
    <row r="151" spans="1:6" ht="12.75" customHeight="1" x14ac:dyDescent="0.2">
      <c r="A151" s="53">
        <v>3</v>
      </c>
      <c r="B151" s="85" t="s">
        <v>348</v>
      </c>
      <c r="C151" s="50" t="s">
        <v>56</v>
      </c>
      <c r="D151" s="51">
        <f t="shared" ref="D151:E151" si="35">D152+D163+D196+D215+D224+D252+D263</f>
        <v>353549.74</v>
      </c>
      <c r="E151" s="51">
        <f t="shared" si="35"/>
        <v>418142.06999999995</v>
      </c>
      <c r="F151" s="52">
        <f t="shared" si="31"/>
        <v>118.26965846446387</v>
      </c>
    </row>
    <row r="152" spans="1:6" ht="12.75" customHeight="1" x14ac:dyDescent="0.2">
      <c r="A152" s="53">
        <v>31</v>
      </c>
      <c r="B152" s="85" t="s">
        <v>349</v>
      </c>
      <c r="C152" s="50" t="s">
        <v>350</v>
      </c>
      <c r="D152" s="51">
        <f t="shared" ref="D152:E152" si="36">D153+D158+D159</f>
        <v>34818.239999999998</v>
      </c>
      <c r="E152" s="51">
        <f t="shared" si="36"/>
        <v>110829.69</v>
      </c>
      <c r="F152" s="52">
        <f t="shared" si="31"/>
        <v>318.30928272078086</v>
      </c>
    </row>
    <row r="153" spans="1:6" ht="12.75" customHeight="1" x14ac:dyDescent="0.2">
      <c r="A153" s="53">
        <v>311</v>
      </c>
      <c r="B153" s="85" t="s">
        <v>351</v>
      </c>
      <c r="C153" s="50" t="s">
        <v>352</v>
      </c>
      <c r="D153" s="51">
        <f t="shared" ref="D153:E153" si="37">SUM(D154:D157)</f>
        <v>29647.66</v>
      </c>
      <c r="E153" s="51">
        <f t="shared" si="37"/>
        <v>94746.1</v>
      </c>
      <c r="F153" s="52">
        <f t="shared" si="31"/>
        <v>319.57361896352023</v>
      </c>
    </row>
    <row r="154" spans="1:6" ht="12.75" customHeight="1" x14ac:dyDescent="0.2">
      <c r="A154" s="53">
        <v>3111</v>
      </c>
      <c r="B154" s="85" t="s">
        <v>353</v>
      </c>
      <c r="C154" s="50" t="s">
        <v>354</v>
      </c>
      <c r="D154" s="242">
        <v>29647.66</v>
      </c>
      <c r="E154" s="242">
        <v>94746.1</v>
      </c>
      <c r="F154" s="52">
        <f t="shared" si="31"/>
        <v>319.57361896352023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278.72000000000003</v>
      </c>
      <c r="E158" s="242">
        <v>1400</v>
      </c>
      <c r="F158" s="52">
        <f t="shared" si="31"/>
        <v>502.29621125143507</v>
      </c>
    </row>
    <row r="159" spans="1:6" ht="12.75" customHeight="1" x14ac:dyDescent="0.2">
      <c r="A159" s="53">
        <v>313</v>
      </c>
      <c r="B159" s="85" t="s">
        <v>363</v>
      </c>
      <c r="C159" s="50" t="s">
        <v>364</v>
      </c>
      <c r="D159" s="51">
        <f t="shared" ref="D159:E159" si="38">SUM(D160:D162)</f>
        <v>4891.8599999999997</v>
      </c>
      <c r="E159" s="51">
        <f t="shared" si="38"/>
        <v>14683.59</v>
      </c>
      <c r="F159" s="52">
        <f t="shared" si="31"/>
        <v>300.16374139897709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4891.8599999999997</v>
      </c>
      <c r="E161" s="242">
        <v>14683.59</v>
      </c>
      <c r="F161" s="52">
        <f t="shared" si="31"/>
        <v>300.16374139897709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140552.23000000001</v>
      </c>
      <c r="E163" s="51">
        <f t="shared" si="39"/>
        <v>162635.04999999999</v>
      </c>
      <c r="F163" s="52">
        <f t="shared" si="31"/>
        <v>115.71146896779936</v>
      </c>
    </row>
    <row r="164" spans="1:6" ht="12.75" customHeight="1" x14ac:dyDescent="0.2">
      <c r="A164" s="53">
        <v>321</v>
      </c>
      <c r="B164" s="85" t="s">
        <v>372</v>
      </c>
      <c r="C164" s="50" t="s">
        <v>373</v>
      </c>
      <c r="D164" s="51">
        <f t="shared" ref="D164:E164" si="40">SUM(D165:D168)</f>
        <v>3833.5700000000006</v>
      </c>
      <c r="E164" s="51">
        <f t="shared" si="40"/>
        <v>2696.33</v>
      </c>
      <c r="F164" s="52">
        <f t="shared" si="31"/>
        <v>70.334701074977104</v>
      </c>
    </row>
    <row r="165" spans="1:6" ht="12.75" customHeight="1" x14ac:dyDescent="0.2">
      <c r="A165" s="53">
        <v>3211</v>
      </c>
      <c r="B165" s="85" t="s">
        <v>374</v>
      </c>
      <c r="C165" s="50" t="s">
        <v>375</v>
      </c>
      <c r="D165" s="242">
        <v>875.57</v>
      </c>
      <c r="E165" s="242">
        <v>830</v>
      </c>
      <c r="F165" s="52">
        <f t="shared" si="31"/>
        <v>94.79539043137612</v>
      </c>
    </row>
    <row r="166" spans="1:6" ht="12.75" customHeight="1" x14ac:dyDescent="0.2">
      <c r="A166" s="53">
        <v>3212</v>
      </c>
      <c r="B166" s="85" t="s">
        <v>376</v>
      </c>
      <c r="C166" s="50" t="s">
        <v>377</v>
      </c>
      <c r="D166" s="242">
        <v>1971.67</v>
      </c>
      <c r="E166" s="242">
        <v>872.89</v>
      </c>
      <c r="F166" s="52">
        <f t="shared" si="31"/>
        <v>44.271607317654578</v>
      </c>
    </row>
    <row r="167" spans="1:6" ht="12.75" customHeight="1" x14ac:dyDescent="0.2">
      <c r="A167" s="53">
        <v>3213</v>
      </c>
      <c r="B167" s="85" t="s">
        <v>378</v>
      </c>
      <c r="C167" s="50" t="s">
        <v>379</v>
      </c>
      <c r="D167" s="242">
        <v>242.55</v>
      </c>
      <c r="E167" s="242">
        <v>107.84</v>
      </c>
      <c r="F167" s="52">
        <f t="shared" si="31"/>
        <v>44.460935889507319</v>
      </c>
    </row>
    <row r="168" spans="1:6" ht="12.75" customHeight="1" x14ac:dyDescent="0.2">
      <c r="A168" s="53">
        <v>3214</v>
      </c>
      <c r="B168" s="85" t="s">
        <v>380</v>
      </c>
      <c r="C168" s="50" t="s">
        <v>381</v>
      </c>
      <c r="D168" s="242">
        <v>743.78</v>
      </c>
      <c r="E168" s="242">
        <v>885.6</v>
      </c>
      <c r="F168" s="52">
        <f t="shared" si="31"/>
        <v>119.06746618623787</v>
      </c>
    </row>
    <row r="169" spans="1:6" ht="12.75" customHeight="1" x14ac:dyDescent="0.2">
      <c r="A169" s="53">
        <v>322</v>
      </c>
      <c r="B169" s="85" t="s">
        <v>382</v>
      </c>
      <c r="C169" s="50" t="s">
        <v>383</v>
      </c>
      <c r="D169" s="51">
        <f t="shared" ref="D169:E169" si="41">SUM(D170:D176)</f>
        <v>23821.909999999996</v>
      </c>
      <c r="E169" s="51">
        <f t="shared" si="41"/>
        <v>31224.14</v>
      </c>
      <c r="F169" s="52">
        <f t="shared" si="31"/>
        <v>131.07320109932411</v>
      </c>
    </row>
    <row r="170" spans="1:6" ht="12.75" customHeight="1" x14ac:dyDescent="0.2">
      <c r="A170" s="53">
        <v>3221</v>
      </c>
      <c r="B170" s="85" t="s">
        <v>384</v>
      </c>
      <c r="C170" s="50" t="s">
        <v>385</v>
      </c>
      <c r="D170" s="242">
        <v>1382.1</v>
      </c>
      <c r="E170" s="242">
        <v>7473.18</v>
      </c>
      <c r="F170" s="52">
        <f t="shared" si="31"/>
        <v>540.71196006077707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20490.88</v>
      </c>
      <c r="E172" s="242">
        <v>21936.12</v>
      </c>
      <c r="F172" s="52">
        <f t="shared" si="31"/>
        <v>107.05308898397725</v>
      </c>
    </row>
    <row r="173" spans="1:6" ht="12.75" customHeight="1" x14ac:dyDescent="0.2">
      <c r="A173" s="53">
        <v>3224</v>
      </c>
      <c r="B173" s="85" t="s">
        <v>390</v>
      </c>
      <c r="C173" s="50" t="s">
        <v>391</v>
      </c>
      <c r="D173" s="242">
        <v>1236.0999999999999</v>
      </c>
      <c r="E173" s="242">
        <v>703.03</v>
      </c>
      <c r="F173" s="52">
        <f t="shared" si="31"/>
        <v>56.874848313243263</v>
      </c>
    </row>
    <row r="174" spans="1:6" ht="12.75" customHeight="1" x14ac:dyDescent="0.2">
      <c r="A174" s="53">
        <v>3225</v>
      </c>
      <c r="B174" s="85" t="s">
        <v>392</v>
      </c>
      <c r="C174" s="50" t="s">
        <v>393</v>
      </c>
      <c r="D174" s="242">
        <v>232.12</v>
      </c>
      <c r="E174" s="242">
        <v>841.32</v>
      </c>
      <c r="F174" s="52">
        <f t="shared" si="31"/>
        <v>362.4504566603481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480.71</v>
      </c>
      <c r="E176" s="242">
        <v>270.49</v>
      </c>
      <c r="F176" s="52">
        <f t="shared" si="31"/>
        <v>56.268852322606143</v>
      </c>
    </row>
    <row r="177" spans="1:6" ht="12.75" customHeight="1" x14ac:dyDescent="0.2">
      <c r="A177" s="53">
        <v>323</v>
      </c>
      <c r="B177" s="85" t="s">
        <v>398</v>
      </c>
      <c r="C177" s="50" t="s">
        <v>399</v>
      </c>
      <c r="D177" s="51">
        <f t="shared" ref="D177:E177" si="42">SUM(D178:D186)</f>
        <v>108173.20999999999</v>
      </c>
      <c r="E177" s="51">
        <f t="shared" si="42"/>
        <v>122315.81999999999</v>
      </c>
      <c r="F177" s="52">
        <f t="shared" si="31"/>
        <v>113.07404116046848</v>
      </c>
    </row>
    <row r="178" spans="1:6" ht="12.75" customHeight="1" x14ac:dyDescent="0.2">
      <c r="A178" s="53">
        <v>3231</v>
      </c>
      <c r="B178" s="85" t="s">
        <v>400</v>
      </c>
      <c r="C178" s="50" t="s">
        <v>401</v>
      </c>
      <c r="D178" s="242">
        <v>2341.04</v>
      </c>
      <c r="E178" s="242">
        <v>2683.35</v>
      </c>
      <c r="F178" s="52">
        <f t="shared" si="31"/>
        <v>114.62213375252024</v>
      </c>
    </row>
    <row r="179" spans="1:6" ht="12.75" customHeight="1" x14ac:dyDescent="0.2">
      <c r="A179" s="53">
        <v>3232</v>
      </c>
      <c r="B179" s="85" t="s">
        <v>402</v>
      </c>
      <c r="C179" s="50" t="s">
        <v>403</v>
      </c>
      <c r="D179" s="242">
        <v>50271.83</v>
      </c>
      <c r="E179" s="242">
        <v>54524.92</v>
      </c>
      <c r="F179" s="52">
        <f t="shared" si="31"/>
        <v>108.46018535629199</v>
      </c>
    </row>
    <row r="180" spans="1:6" ht="12.75" customHeight="1" x14ac:dyDescent="0.2">
      <c r="A180" s="53">
        <v>3233</v>
      </c>
      <c r="B180" s="85" t="s">
        <v>404</v>
      </c>
      <c r="C180" s="50" t="s">
        <v>405</v>
      </c>
      <c r="D180" s="242">
        <v>6747.03</v>
      </c>
      <c r="E180" s="242">
        <v>6263.75</v>
      </c>
      <c r="F180" s="52">
        <f t="shared" si="31"/>
        <v>92.837144639937875</v>
      </c>
    </row>
    <row r="181" spans="1:6" ht="12.75" customHeight="1" x14ac:dyDescent="0.2">
      <c r="A181" s="53">
        <v>3234</v>
      </c>
      <c r="B181" s="85" t="s">
        <v>406</v>
      </c>
      <c r="C181" s="50" t="s">
        <v>407</v>
      </c>
      <c r="D181" s="242">
        <v>13913.21</v>
      </c>
      <c r="E181" s="242">
        <v>16347.52</v>
      </c>
      <c r="F181" s="52">
        <f t="shared" si="31"/>
        <v>117.49639371503773</v>
      </c>
    </row>
    <row r="182" spans="1:6" ht="12.75" customHeight="1" x14ac:dyDescent="0.2">
      <c r="A182" s="53">
        <v>3235</v>
      </c>
      <c r="B182" s="85" t="s">
        <v>408</v>
      </c>
      <c r="C182" s="50" t="s">
        <v>409</v>
      </c>
      <c r="D182" s="242">
        <v>2450.39</v>
      </c>
      <c r="E182" s="242">
        <v>27</v>
      </c>
      <c r="F182" s="52">
        <f t="shared" si="31"/>
        <v>1.1018654173417293</v>
      </c>
    </row>
    <row r="183" spans="1:6" ht="12.75" customHeight="1" x14ac:dyDescent="0.2">
      <c r="A183" s="53">
        <v>3236</v>
      </c>
      <c r="B183" s="85" t="s">
        <v>410</v>
      </c>
      <c r="C183" s="50" t="s">
        <v>411</v>
      </c>
      <c r="D183" s="242">
        <v>26.54</v>
      </c>
      <c r="E183" s="242">
        <v>1167.95</v>
      </c>
      <c r="F183" s="52">
        <f t="shared" si="31"/>
        <v>4400.7159005275053</v>
      </c>
    </row>
    <row r="184" spans="1:6" ht="12.75" customHeight="1" x14ac:dyDescent="0.2">
      <c r="A184" s="53">
        <v>3237</v>
      </c>
      <c r="B184" s="85" t="s">
        <v>412</v>
      </c>
      <c r="C184" s="50" t="s">
        <v>413</v>
      </c>
      <c r="D184" s="242">
        <v>29503.26</v>
      </c>
      <c r="E184" s="242">
        <v>38628.660000000003</v>
      </c>
      <c r="F184" s="52">
        <f t="shared" si="31"/>
        <v>130.93014127930272</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2919.91</v>
      </c>
      <c r="E186" s="242">
        <v>2672.67</v>
      </c>
      <c r="F186" s="52">
        <f t="shared" si="31"/>
        <v>91.532615731306805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4723.54</v>
      </c>
      <c r="E188" s="51">
        <f t="shared" si="43"/>
        <v>6398.7599999999984</v>
      </c>
      <c r="F188" s="52">
        <f t="shared" si="31"/>
        <v>135.46535013993739</v>
      </c>
    </row>
    <row r="189" spans="1:6" ht="12.75" customHeight="1" x14ac:dyDescent="0.2">
      <c r="A189" s="53">
        <v>3291</v>
      </c>
      <c r="B189" s="232" t="s">
        <v>422</v>
      </c>
      <c r="C189" s="50" t="s">
        <v>423</v>
      </c>
      <c r="D189" s="242">
        <v>0</v>
      </c>
      <c r="E189" s="242">
        <v>945.53</v>
      </c>
      <c r="F189" s="52" t="str">
        <f t="shared" si="31"/>
        <v>-</v>
      </c>
    </row>
    <row r="190" spans="1:6" ht="12.75" customHeight="1" x14ac:dyDescent="0.2">
      <c r="A190" s="53">
        <v>3292</v>
      </c>
      <c r="B190" s="85" t="s">
        <v>424</v>
      </c>
      <c r="C190" s="50" t="s">
        <v>425</v>
      </c>
      <c r="D190" s="242">
        <v>1344.09</v>
      </c>
      <c r="E190" s="242">
        <v>1214.78</v>
      </c>
      <c r="F190" s="52">
        <f t="shared" si="31"/>
        <v>90.379364477081154</v>
      </c>
    </row>
    <row r="191" spans="1:6" ht="12.75" customHeight="1" x14ac:dyDescent="0.2">
      <c r="A191" s="53">
        <v>3293</v>
      </c>
      <c r="B191" s="85" t="s">
        <v>426</v>
      </c>
      <c r="C191" s="50" t="s">
        <v>427</v>
      </c>
      <c r="D191" s="242">
        <v>1404.42</v>
      </c>
      <c r="E191" s="242">
        <v>2126.9899999999998</v>
      </c>
      <c r="F191" s="52">
        <f t="shared" si="31"/>
        <v>151.44970877657678</v>
      </c>
    </row>
    <row r="192" spans="1:6" ht="12.75" customHeight="1" x14ac:dyDescent="0.2">
      <c r="A192" s="53">
        <v>3294</v>
      </c>
      <c r="B192" s="85" t="s">
        <v>428</v>
      </c>
      <c r="C192" s="50" t="s">
        <v>429</v>
      </c>
      <c r="D192" s="242">
        <v>1359.32</v>
      </c>
      <c r="E192" s="242">
        <v>0</v>
      </c>
      <c r="F192" s="52">
        <f t="shared" si="31"/>
        <v>0</v>
      </c>
    </row>
    <row r="193" spans="1:6" ht="12.75" customHeight="1" x14ac:dyDescent="0.2">
      <c r="A193" s="53">
        <v>3295</v>
      </c>
      <c r="B193" s="85" t="s">
        <v>430</v>
      </c>
      <c r="C193" s="50" t="s">
        <v>431</v>
      </c>
      <c r="D193" s="242">
        <v>412.26</v>
      </c>
      <c r="E193" s="242">
        <v>1488.9</v>
      </c>
      <c r="F193" s="52">
        <f t="shared" si="31"/>
        <v>361.15558142919519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203.45</v>
      </c>
      <c r="E195" s="242">
        <v>622.55999999999995</v>
      </c>
      <c r="F195" s="52">
        <f t="shared" si="31"/>
        <v>306.00147456377488</v>
      </c>
    </row>
    <row r="196" spans="1:6" ht="12.75" customHeight="1" x14ac:dyDescent="0.2">
      <c r="A196" s="53">
        <v>34</v>
      </c>
      <c r="B196" s="232" t="s">
        <v>436</v>
      </c>
      <c r="C196" s="50" t="s">
        <v>437</v>
      </c>
      <c r="D196" s="51">
        <f t="shared" ref="D196:E196" si="44">D197+D202+D210</f>
        <v>4827.5</v>
      </c>
      <c r="E196" s="51">
        <f t="shared" si="44"/>
        <v>7849.5400000000009</v>
      </c>
      <c r="F196" s="52">
        <f t="shared" si="31"/>
        <v>162.6005178663905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3249.39</v>
      </c>
      <c r="E202" s="51">
        <f t="shared" si="46"/>
        <v>6449.77</v>
      </c>
      <c r="F202" s="52">
        <f t="shared" si="31"/>
        <v>198.49171690686563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3249.39</v>
      </c>
      <c r="E205" s="242">
        <v>6449.77</v>
      </c>
      <c r="F205" s="52">
        <f t="shared" si="31"/>
        <v>198.49171690686563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1578.11</v>
      </c>
      <c r="E210" s="51">
        <f t="shared" si="47"/>
        <v>1399.77</v>
      </c>
      <c r="F210" s="52">
        <f t="shared" si="31"/>
        <v>88.69914011063868</v>
      </c>
    </row>
    <row r="211" spans="1:6" ht="12.75" customHeight="1" x14ac:dyDescent="0.2">
      <c r="A211" s="53">
        <v>3431</v>
      </c>
      <c r="B211" s="232" t="s">
        <v>466</v>
      </c>
      <c r="C211" s="50" t="s">
        <v>467</v>
      </c>
      <c r="D211" s="242">
        <v>1577.74</v>
      </c>
      <c r="E211" s="242">
        <v>1389.21</v>
      </c>
      <c r="F211" s="52">
        <f t="shared" si="31"/>
        <v>88.050629381266873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0.37</v>
      </c>
      <c r="E213" s="242">
        <v>10.56</v>
      </c>
      <c r="F213" s="52">
        <f t="shared" si="31"/>
        <v>2854.0540540540542</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46630.35</v>
      </c>
      <c r="E224" s="51">
        <f t="shared" si="51"/>
        <v>50975.040000000001</v>
      </c>
      <c r="F224" s="52">
        <f t="shared" ref="F224:F235" si="52">IF(D224&lt;&gt;0,IF(E224/D224&gt;=100,"&gt;&gt;100",E224/D224*100),"-")</f>
        <v>109.31730085663094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263.79000000000002</v>
      </c>
      <c r="E236" s="51">
        <f t="shared" si="56"/>
        <v>238.3</v>
      </c>
      <c r="F236" s="52">
        <f t="shared" ref="F236:F239" si="57">IF(D236&lt;&gt;0,IF(E236/D236&gt;=100,"&gt;&gt;100",E236/D236*100),"-")</f>
        <v>90.337010500777126</v>
      </c>
    </row>
    <row r="237" spans="1:6" ht="12.75" customHeight="1" x14ac:dyDescent="0.2">
      <c r="A237" s="53" t="s">
        <v>518</v>
      </c>
      <c r="B237" s="85" t="s">
        <v>519</v>
      </c>
      <c r="C237" s="50" t="s">
        <v>518</v>
      </c>
      <c r="D237" s="242">
        <v>263.79000000000002</v>
      </c>
      <c r="E237" s="242">
        <v>238.3</v>
      </c>
      <c r="F237" s="52">
        <f t="shared" si="57"/>
        <v>90.337010500777126</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46366.559999999998</v>
      </c>
      <c r="E240" s="51">
        <f t="shared" si="58"/>
        <v>50736.74</v>
      </c>
      <c r="F240" s="52">
        <f t="shared" ref="F240:F243" si="59">IF(D240&lt;&gt;0,IF(E240/D240&gt;=100,"&gt;&gt;100",E240/D240*100),"-")</f>
        <v>109.42528408404677</v>
      </c>
    </row>
    <row r="241" spans="1:6" ht="24" x14ac:dyDescent="0.2">
      <c r="A241" s="53">
        <v>3672</v>
      </c>
      <c r="B241" s="85" t="s">
        <v>526</v>
      </c>
      <c r="C241" s="50" t="s">
        <v>527</v>
      </c>
      <c r="D241" s="242">
        <v>46366.559999999998</v>
      </c>
      <c r="E241" s="242">
        <v>50736.74</v>
      </c>
      <c r="F241" s="52">
        <f t="shared" si="59"/>
        <v>109.42528408404677</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12608.67</v>
      </c>
      <c r="E252" s="51">
        <f t="shared" si="63"/>
        <v>9407.76</v>
      </c>
      <c r="F252" s="52">
        <f t="shared" ref="F252:F258" si="64">IF(D252&lt;&gt;0,IF(E252/D252&gt;=100,"&gt;&gt;100",E252/D252*100),"-")</f>
        <v>74.613420765235347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12608.67</v>
      </c>
      <c r="E259" s="51">
        <f t="shared" si="66"/>
        <v>9407.76</v>
      </c>
      <c r="F259" s="52">
        <f t="shared" ref="F259:F262" si="67">IF(D259&lt;&gt;0,IF(E259/D259&gt;=100,"&gt;&gt;100",E259/D259*100),"-")</f>
        <v>74.613420765235347</v>
      </c>
    </row>
    <row r="260" spans="1:6" ht="12.75" customHeight="1" x14ac:dyDescent="0.2">
      <c r="A260" s="53">
        <v>3721</v>
      </c>
      <c r="B260" s="85" t="s">
        <v>560</v>
      </c>
      <c r="C260" s="50" t="s">
        <v>561</v>
      </c>
      <c r="D260" s="242">
        <v>12077.78</v>
      </c>
      <c r="E260" s="242">
        <v>8597.76</v>
      </c>
      <c r="F260" s="52">
        <f t="shared" si="67"/>
        <v>71.186592237977507</v>
      </c>
    </row>
    <row r="261" spans="1:6" ht="12.75" customHeight="1" x14ac:dyDescent="0.2">
      <c r="A261" s="53">
        <v>3722</v>
      </c>
      <c r="B261" s="85" t="s">
        <v>562</v>
      </c>
      <c r="C261" s="50" t="s">
        <v>563</v>
      </c>
      <c r="D261" s="242">
        <v>530.89</v>
      </c>
      <c r="E261" s="242">
        <v>810</v>
      </c>
      <c r="F261" s="52">
        <f t="shared" si="67"/>
        <v>152.57397954378499</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114112.75</v>
      </c>
      <c r="E263" s="51">
        <f t="shared" si="68"/>
        <v>76444.990000000005</v>
      </c>
      <c r="F263" s="52">
        <f t="shared" ref="F263:F267" si="69">IF(D263&lt;&gt;0,IF(E263/D263&gt;=100,"&gt;&gt;100",E263/D263*100),"-")</f>
        <v>66.990752567088251</v>
      </c>
    </row>
    <row r="264" spans="1:6" ht="12.75" customHeight="1" x14ac:dyDescent="0.2">
      <c r="A264" s="53">
        <v>381</v>
      </c>
      <c r="B264" s="85" t="s">
        <v>568</v>
      </c>
      <c r="C264" s="50" t="s">
        <v>569</v>
      </c>
      <c r="D264" s="51">
        <f t="shared" ref="D264:E264" si="70">SUM(D265:D267)</f>
        <v>47751.35</v>
      </c>
      <c r="E264" s="51">
        <f t="shared" si="70"/>
        <v>46045.23</v>
      </c>
      <c r="F264" s="52">
        <f t="shared" si="69"/>
        <v>96.427074836627668</v>
      </c>
    </row>
    <row r="265" spans="1:6" ht="12.75" customHeight="1" x14ac:dyDescent="0.2">
      <c r="A265" s="53">
        <v>3811</v>
      </c>
      <c r="B265" s="85" t="s">
        <v>570</v>
      </c>
      <c r="C265" s="50" t="s">
        <v>571</v>
      </c>
      <c r="D265" s="242">
        <v>47751.35</v>
      </c>
      <c r="E265" s="242">
        <v>46045.23</v>
      </c>
      <c r="F265" s="52">
        <f t="shared" si="69"/>
        <v>96.427074836627668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66361.399999999994</v>
      </c>
      <c r="E268" s="51">
        <f t="shared" si="71"/>
        <v>20000</v>
      </c>
      <c r="F268" s="52">
        <f t="shared" ref="F268:F272" si="72">IF(D268&lt;&gt;0,IF(E268/D268&gt;=100,"&gt;&gt;100",E268/D268*100),"-")</f>
        <v>30.138001910749324</v>
      </c>
    </row>
    <row r="269" spans="1:6" ht="12.75" customHeight="1" x14ac:dyDescent="0.2">
      <c r="A269" s="53">
        <v>3821</v>
      </c>
      <c r="B269" s="85" t="s">
        <v>578</v>
      </c>
      <c r="C269" s="50" t="s">
        <v>579</v>
      </c>
      <c r="D269" s="242">
        <v>66361.399999999994</v>
      </c>
      <c r="E269" s="242">
        <v>20000</v>
      </c>
      <c r="F269" s="52">
        <f t="shared" si="72"/>
        <v>30.138001910749324</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10399.76</v>
      </c>
      <c r="F279" s="52" t="str">
        <f t="shared" si="74"/>
        <v>-</v>
      </c>
    </row>
    <row r="280" spans="1:6" ht="24" x14ac:dyDescent="0.2">
      <c r="A280" s="53">
        <v>3861</v>
      </c>
      <c r="B280" s="85" t="s">
        <v>599</v>
      </c>
      <c r="C280" s="50" t="s">
        <v>600</v>
      </c>
      <c r="D280" s="242">
        <v>0</v>
      </c>
      <c r="E280" s="242">
        <v>10399.76</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353549.74</v>
      </c>
      <c r="E289" s="51">
        <f t="shared" si="79"/>
        <v>418142.06999999995</v>
      </c>
      <c r="F289" s="52">
        <f t="shared" si="76"/>
        <v>118.26965846446387</v>
      </c>
    </row>
    <row r="290" spans="1:6" ht="12.75" customHeight="1" x14ac:dyDescent="0.2">
      <c r="A290" s="53" t="s">
        <v>609</v>
      </c>
      <c r="B290" s="85" t="s">
        <v>620</v>
      </c>
      <c r="C290" s="50" t="s">
        <v>621</v>
      </c>
      <c r="D290" s="51">
        <f>IF(D6&gt;=D289,D6-D289,0)</f>
        <v>120827.56</v>
      </c>
      <c r="E290" s="51">
        <f>IF(E6&gt;=E289,E6-E289,0)</f>
        <v>774451.13</v>
      </c>
      <c r="F290" s="52">
        <f t="shared" si="76"/>
        <v>640.95569752463769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2026530.05</v>
      </c>
      <c r="E292" s="242">
        <v>22247104.609999999</v>
      </c>
      <c r="F292" s="52">
        <f t="shared" si="76"/>
        <v>1097.7929791862696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71436.52</v>
      </c>
      <c r="E294" s="242">
        <v>27957.649999999994</v>
      </c>
      <c r="F294" s="52">
        <f t="shared" si="76"/>
        <v>39.136354906426</v>
      </c>
    </row>
    <row r="295" spans="1:6" ht="24" x14ac:dyDescent="0.2">
      <c r="A295" s="53">
        <v>9661</v>
      </c>
      <c r="B295" s="85" t="s">
        <v>630</v>
      </c>
      <c r="C295" s="50" t="s">
        <v>631</v>
      </c>
      <c r="D295" s="242">
        <v>408.98</v>
      </c>
      <c r="E295" s="242">
        <v>469.23999999999978</v>
      </c>
      <c r="F295" s="52">
        <f t="shared" si="76"/>
        <v>114.73421683211886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4.67</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4.67</v>
      </c>
      <c r="F311" s="52" t="str">
        <f t="shared" si="81"/>
        <v>-</v>
      </c>
    </row>
    <row r="312" spans="1:6" ht="12.75" customHeight="1" x14ac:dyDescent="0.2">
      <c r="A312" s="53">
        <v>721</v>
      </c>
      <c r="B312" s="85" t="s">
        <v>663</v>
      </c>
      <c r="C312" s="50" t="s">
        <v>664</v>
      </c>
      <c r="D312" s="51">
        <f t="shared" ref="D312:E312" si="86">SUM(D313:D316)</f>
        <v>0</v>
      </c>
      <c r="E312" s="51">
        <f t="shared" si="86"/>
        <v>4.67</v>
      </c>
      <c r="F312" s="52" t="str">
        <f t="shared" si="81"/>
        <v>-</v>
      </c>
    </row>
    <row r="313" spans="1:6" ht="12.75" customHeight="1" x14ac:dyDescent="0.2">
      <c r="A313" s="53">
        <v>7211</v>
      </c>
      <c r="B313" s="85" t="s">
        <v>665</v>
      </c>
      <c r="C313" s="50" t="s">
        <v>666</v>
      </c>
      <c r="D313" s="242">
        <v>0</v>
      </c>
      <c r="E313" s="242">
        <v>4.67</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125333.16</v>
      </c>
      <c r="E350" s="51">
        <f t="shared" si="95"/>
        <v>531248.20000000007</v>
      </c>
      <c r="F350" s="52">
        <f t="shared" si="81"/>
        <v>423.86883088242575</v>
      </c>
    </row>
    <row r="351" spans="1:6" ht="12.75" customHeight="1" x14ac:dyDescent="0.2">
      <c r="A351" s="53">
        <v>41</v>
      </c>
      <c r="B351" s="85" t="s">
        <v>741</v>
      </c>
      <c r="C351" s="50" t="s">
        <v>742</v>
      </c>
      <c r="D351" s="51">
        <f t="shared" ref="D351:E351" si="96">D352+D356</f>
        <v>0</v>
      </c>
      <c r="E351" s="51">
        <f t="shared" si="96"/>
        <v>5847.76</v>
      </c>
      <c r="F351" s="52" t="str">
        <f t="shared" si="81"/>
        <v>-</v>
      </c>
    </row>
    <row r="352" spans="1:6" ht="12.75" customHeight="1" x14ac:dyDescent="0.2">
      <c r="A352" s="53">
        <v>411</v>
      </c>
      <c r="B352" s="85" t="s">
        <v>743</v>
      </c>
      <c r="C352" s="50" t="s">
        <v>744</v>
      </c>
      <c r="D352" s="51">
        <f t="shared" ref="D352:E352" si="97">SUM(D353:D355)</f>
        <v>0</v>
      </c>
      <c r="E352" s="51">
        <f t="shared" si="97"/>
        <v>5847.76</v>
      </c>
      <c r="F352" s="52" t="str">
        <f t="shared" si="81"/>
        <v>-</v>
      </c>
    </row>
    <row r="353" spans="1:6" ht="12.75" customHeight="1" x14ac:dyDescent="0.2">
      <c r="A353" s="53">
        <v>4111</v>
      </c>
      <c r="B353" s="85" t="s">
        <v>641</v>
      </c>
      <c r="C353" s="50" t="s">
        <v>745</v>
      </c>
      <c r="D353" s="242">
        <v>0</v>
      </c>
      <c r="E353" s="242">
        <v>5847.76</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112423.38</v>
      </c>
      <c r="E363" s="51">
        <f t="shared" si="99"/>
        <v>437700.02</v>
      </c>
      <c r="F363" s="52">
        <f t="shared" si="81"/>
        <v>389.33184538660907</v>
      </c>
    </row>
    <row r="364" spans="1:6" ht="12.75" customHeight="1" x14ac:dyDescent="0.2">
      <c r="A364" s="53">
        <v>421</v>
      </c>
      <c r="B364" s="85" t="s">
        <v>759</v>
      </c>
      <c r="C364" s="50" t="s">
        <v>760</v>
      </c>
      <c r="D364" s="51">
        <f t="shared" ref="D364:E364" si="100">SUM(D365:D368)</f>
        <v>78026.89</v>
      </c>
      <c r="E364" s="51">
        <f t="shared" si="100"/>
        <v>425711.94</v>
      </c>
      <c r="F364" s="52">
        <f t="shared" si="81"/>
        <v>545.59644758364709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23071.37</v>
      </c>
      <c r="E366" s="242">
        <v>5560.16</v>
      </c>
      <c r="F366" s="52">
        <f t="shared" si="81"/>
        <v>24.099825888102874</v>
      </c>
    </row>
    <row r="367" spans="1:6" ht="12.75" customHeight="1" x14ac:dyDescent="0.2">
      <c r="A367" s="53">
        <v>4213</v>
      </c>
      <c r="B367" s="85" t="s">
        <v>669</v>
      </c>
      <c r="C367" s="50" t="s">
        <v>763</v>
      </c>
      <c r="D367" s="242">
        <v>53960.1</v>
      </c>
      <c r="E367" s="242">
        <v>392778.53</v>
      </c>
      <c r="F367" s="52">
        <f t="shared" si="81"/>
        <v>727.90548942644659</v>
      </c>
    </row>
    <row r="368" spans="1:6" ht="12.75" customHeight="1" x14ac:dyDescent="0.2">
      <c r="A368" s="53">
        <v>4214</v>
      </c>
      <c r="B368" s="85" t="s">
        <v>671</v>
      </c>
      <c r="C368" s="50" t="s">
        <v>764</v>
      </c>
      <c r="D368" s="242">
        <v>995.42</v>
      </c>
      <c r="E368" s="242">
        <v>27373.25</v>
      </c>
      <c r="F368" s="52">
        <f t="shared" si="81"/>
        <v>2749.919631914167</v>
      </c>
    </row>
    <row r="369" spans="1:6" ht="12.75" customHeight="1" x14ac:dyDescent="0.2">
      <c r="A369" s="53">
        <v>422</v>
      </c>
      <c r="B369" s="85" t="s">
        <v>765</v>
      </c>
      <c r="C369" s="50" t="s">
        <v>766</v>
      </c>
      <c r="D369" s="51">
        <f t="shared" ref="D369:E369" si="101">SUM(D370:D377)</f>
        <v>20541.689999999999</v>
      </c>
      <c r="E369" s="51">
        <f t="shared" si="101"/>
        <v>8688.08</v>
      </c>
      <c r="F369" s="52">
        <f t="shared" si="81"/>
        <v>42.29486473605629</v>
      </c>
    </row>
    <row r="370" spans="1:6" ht="12.75" customHeight="1" x14ac:dyDescent="0.2">
      <c r="A370" s="53">
        <v>4221</v>
      </c>
      <c r="B370" s="85" t="s">
        <v>675</v>
      </c>
      <c r="C370" s="50" t="s">
        <v>767</v>
      </c>
      <c r="D370" s="242">
        <v>657.81</v>
      </c>
      <c r="E370" s="242">
        <v>2267.5</v>
      </c>
      <c r="F370" s="52">
        <f t="shared" si="81"/>
        <v>344.704397926453</v>
      </c>
    </row>
    <row r="371" spans="1:6" ht="12.75" customHeight="1" x14ac:dyDescent="0.2">
      <c r="A371" s="53">
        <v>4222</v>
      </c>
      <c r="B371" s="85" t="s">
        <v>768</v>
      </c>
      <c r="C371" s="50" t="s">
        <v>769</v>
      </c>
      <c r="D371" s="242">
        <v>0</v>
      </c>
      <c r="E371" s="242">
        <v>4190</v>
      </c>
      <c r="F371" s="52" t="str">
        <f t="shared" si="81"/>
        <v>-</v>
      </c>
    </row>
    <row r="372" spans="1:6" ht="12.75" customHeight="1" x14ac:dyDescent="0.2">
      <c r="A372" s="53">
        <v>4223</v>
      </c>
      <c r="B372" s="85" t="s">
        <v>679</v>
      </c>
      <c r="C372" s="50" t="s">
        <v>770</v>
      </c>
      <c r="D372" s="242">
        <v>12931.48</v>
      </c>
      <c r="E372" s="242">
        <v>1130.58</v>
      </c>
      <c r="F372" s="52">
        <f t="shared" si="81"/>
        <v>8.7428507796478048</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6952.4</v>
      </c>
      <c r="E376" s="242">
        <v>1100</v>
      </c>
      <c r="F376" s="52">
        <f t="shared" si="81"/>
        <v>15.821874460617916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10972.86</v>
      </c>
      <c r="E383" s="51">
        <f t="shared" si="103"/>
        <v>0</v>
      </c>
      <c r="F383" s="52">
        <f t="shared" si="81"/>
        <v>0</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10972.86</v>
      </c>
      <c r="E385" s="242">
        <v>0</v>
      </c>
      <c r="F385" s="52">
        <f t="shared" si="81"/>
        <v>0</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2881.94</v>
      </c>
      <c r="E391" s="51">
        <f t="shared" si="105"/>
        <v>3300</v>
      </c>
      <c r="F391" s="52">
        <f t="shared" si="81"/>
        <v>114.5062006842613</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2881.94</v>
      </c>
      <c r="E393" s="242">
        <v>3300</v>
      </c>
      <c r="F393" s="52">
        <f t="shared" si="81"/>
        <v>114.5062006842613</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12909.78</v>
      </c>
      <c r="E402" s="51">
        <f t="shared" si="109"/>
        <v>87700.42</v>
      </c>
      <c r="F402" s="52">
        <f t="shared" si="81"/>
        <v>679.33318770730398</v>
      </c>
    </row>
    <row r="403" spans="1:6" ht="12.75" customHeight="1" x14ac:dyDescent="0.2">
      <c r="A403" s="53">
        <v>451</v>
      </c>
      <c r="B403" s="85" t="s">
        <v>812</v>
      </c>
      <c r="C403" s="50" t="s">
        <v>813</v>
      </c>
      <c r="D403" s="242">
        <v>12909.78</v>
      </c>
      <c r="E403" s="242">
        <v>87700.42</v>
      </c>
      <c r="F403" s="52">
        <f t="shared" si="81"/>
        <v>679.33318770730398</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125333.16</v>
      </c>
      <c r="E408" s="51">
        <f t="shared" si="111"/>
        <v>531243.53</v>
      </c>
      <c r="F408" s="52">
        <f t="shared" si="81"/>
        <v>423.86510481344277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2359896.02</v>
      </c>
      <c r="E410" s="242">
        <v>2640918.6800000002</v>
      </c>
      <c r="F410" s="52">
        <f t="shared" si="81"/>
        <v>111.90826450056896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474377.3</v>
      </c>
      <c r="E412" s="51">
        <f>E6+E298</f>
        <v>1192597.8699999999</v>
      </c>
      <c r="F412" s="52">
        <f t="shared" si="81"/>
        <v>251.40281164381176</v>
      </c>
    </row>
    <row r="413" spans="1:6" ht="12.75" customHeight="1" x14ac:dyDescent="0.2">
      <c r="A413" s="53" t="s">
        <v>609</v>
      </c>
      <c r="B413" s="85" t="s">
        <v>832</v>
      </c>
      <c r="C413" s="50" t="s">
        <v>833</v>
      </c>
      <c r="D413" s="51">
        <f t="shared" ref="D413:E413" si="112">D289+D350</f>
        <v>478882.9</v>
      </c>
      <c r="E413" s="51">
        <f t="shared" si="112"/>
        <v>949390.27</v>
      </c>
      <c r="F413" s="52">
        <f t="shared" si="81"/>
        <v>198.25102754765308</v>
      </c>
    </row>
    <row r="414" spans="1:6" ht="12.75" customHeight="1" x14ac:dyDescent="0.2">
      <c r="A414" s="53" t="s">
        <v>609</v>
      </c>
      <c r="B414" s="85" t="s">
        <v>834</v>
      </c>
      <c r="C414" s="50" t="s">
        <v>835</v>
      </c>
      <c r="D414" s="51">
        <f t="shared" ref="D414:E414" si="113">IF(D412&gt;=D413,D412-D413,0)</f>
        <v>0</v>
      </c>
      <c r="E414" s="51">
        <f t="shared" si="113"/>
        <v>243207.59999999986</v>
      </c>
      <c r="F414" s="52" t="str">
        <f t="shared" si="81"/>
        <v>-</v>
      </c>
    </row>
    <row r="415" spans="1:6" ht="12.75" customHeight="1" x14ac:dyDescent="0.2">
      <c r="A415" s="53" t="s">
        <v>609</v>
      </c>
      <c r="B415" s="85" t="s">
        <v>836</v>
      </c>
      <c r="C415" s="50" t="s">
        <v>837</v>
      </c>
      <c r="D415" s="51">
        <f t="shared" ref="D415:E415" si="114">IF(D413&gt;=D412,D413-D412,0)</f>
        <v>4505.6000000000349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19606185.93</v>
      </c>
      <c r="F416" s="52" t="str">
        <f t="shared" si="81"/>
        <v>-</v>
      </c>
    </row>
    <row r="417" spans="1:6" ht="12.75" customHeight="1" x14ac:dyDescent="0.2">
      <c r="A417" s="60" t="s">
        <v>838</v>
      </c>
      <c r="B417" s="85" t="s">
        <v>841</v>
      </c>
      <c r="C417" s="61" t="s">
        <v>842</v>
      </c>
      <c r="D417" s="51">
        <f t="shared" ref="D417:E417" si="116">IF(D293-D292+D410-D409&gt;=0,D293-D292+D410-D409,0)</f>
        <v>333365.96999999997</v>
      </c>
      <c r="E417" s="51">
        <f t="shared" si="116"/>
        <v>0</v>
      </c>
      <c r="F417" s="52">
        <f t="shared" si="81"/>
        <v>0</v>
      </c>
    </row>
    <row r="418" spans="1:6" ht="12.75" customHeight="1" x14ac:dyDescent="0.2">
      <c r="A418" s="55" t="s">
        <v>843</v>
      </c>
      <c r="B418" s="233" t="s">
        <v>844</v>
      </c>
      <c r="C418" s="56" t="s">
        <v>845</v>
      </c>
      <c r="D418" s="62">
        <f t="shared" ref="D418:E418" si="117">D294+D411</f>
        <v>71436.52</v>
      </c>
      <c r="E418" s="62">
        <f t="shared" si="117"/>
        <v>27957.649999999994</v>
      </c>
      <c r="F418" s="57">
        <f t="shared" si="81"/>
        <v>39.136354906426</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41993.770000000004</v>
      </c>
      <c r="E528" s="51">
        <f t="shared" si="148"/>
        <v>19630.36</v>
      </c>
      <c r="F528" s="52">
        <f t="shared" si="119"/>
        <v>46.7458863540949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41993.770000000004</v>
      </c>
      <c r="E593" s="51">
        <f t="shared" si="167"/>
        <v>19630.36</v>
      </c>
      <c r="F593" s="52">
        <f t="shared" si="119"/>
        <v>46.7458863540949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19078.91</v>
      </c>
      <c r="E605" s="51">
        <f t="shared" si="171"/>
        <v>0</v>
      </c>
      <c r="F605" s="52">
        <f t="shared" si="119"/>
        <v>0</v>
      </c>
    </row>
    <row r="606" spans="1:6" ht="24" x14ac:dyDescent="0.2">
      <c r="A606" s="53">
        <v>5443</v>
      </c>
      <c r="B606" s="85" t="s">
        <v>1210</v>
      </c>
      <c r="C606" s="50" t="s">
        <v>1211</v>
      </c>
      <c r="D606" s="242">
        <v>19078.91</v>
      </c>
      <c r="E606" s="242">
        <v>0</v>
      </c>
      <c r="F606" s="52">
        <f t="shared" si="119"/>
        <v>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22914.86</v>
      </c>
      <c r="E617" s="51">
        <f t="shared" si="173"/>
        <v>19630.36</v>
      </c>
      <c r="F617" s="52">
        <f t="shared" si="119"/>
        <v>85.666506363119836</v>
      </c>
    </row>
    <row r="618" spans="1:6" ht="12.75" customHeight="1" x14ac:dyDescent="0.2">
      <c r="A618" s="53">
        <v>5471</v>
      </c>
      <c r="B618" s="85" t="s">
        <v>1234</v>
      </c>
      <c r="C618" s="50" t="s">
        <v>1235</v>
      </c>
      <c r="D618" s="242">
        <v>22914.86</v>
      </c>
      <c r="E618" s="242">
        <v>19630.36</v>
      </c>
      <c r="F618" s="52">
        <f t="shared" si="119"/>
        <v>85.666506363119836</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41993.770000000004</v>
      </c>
      <c r="E636" s="51">
        <f t="shared" si="179"/>
        <v>19630.36</v>
      </c>
      <c r="F636" s="52">
        <f t="shared" si="119"/>
        <v>46.7458863540949</v>
      </c>
    </row>
    <row r="637" spans="1:6" ht="12.75" customHeight="1" x14ac:dyDescent="0.2">
      <c r="A637" s="53">
        <v>92213</v>
      </c>
      <c r="B637" s="85" t="s">
        <v>1272</v>
      </c>
      <c r="C637" s="50" t="s">
        <v>1273</v>
      </c>
      <c r="D637" s="242">
        <v>460464.18</v>
      </c>
      <c r="E637" s="242">
        <v>367593.33</v>
      </c>
      <c r="F637" s="52">
        <f t="shared" si="119"/>
        <v>79.831037020078313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474377.3</v>
      </c>
      <c r="E639" s="51">
        <f t="shared" si="180"/>
        <v>1192597.8699999999</v>
      </c>
      <c r="F639" s="52">
        <f t="shared" si="119"/>
        <v>251.40281164381176</v>
      </c>
    </row>
    <row r="640" spans="1:6" ht="12.75" customHeight="1" x14ac:dyDescent="0.2">
      <c r="A640" s="53" t="s">
        <v>609</v>
      </c>
      <c r="B640" s="85" t="s">
        <v>1278</v>
      </c>
      <c r="C640" s="50" t="s">
        <v>1279</v>
      </c>
      <c r="D640" s="51">
        <f t="shared" ref="D640:E640" si="181">D413+D528</f>
        <v>520876.67000000004</v>
      </c>
      <c r="E640" s="51">
        <f t="shared" si="181"/>
        <v>969020.63</v>
      </c>
      <c r="F640" s="52">
        <f t="shared" si="119"/>
        <v>186.03648153410285</v>
      </c>
    </row>
    <row r="641" spans="1:6" ht="12.75" customHeight="1" x14ac:dyDescent="0.2">
      <c r="A641" s="53" t="s">
        <v>609</v>
      </c>
      <c r="B641" s="85" t="s">
        <v>1280</v>
      </c>
      <c r="C641" s="50" t="s">
        <v>1281</v>
      </c>
      <c r="D641" s="51">
        <f t="shared" ref="D641:E641" si="182">IF(D639&gt;=D640,D639-D640,0)</f>
        <v>0</v>
      </c>
      <c r="E641" s="51">
        <f t="shared" si="182"/>
        <v>223577.23999999987</v>
      </c>
      <c r="F641" s="52" t="str">
        <f t="shared" si="119"/>
        <v>-</v>
      </c>
    </row>
    <row r="642" spans="1:6" ht="12.75" customHeight="1" x14ac:dyDescent="0.2">
      <c r="A642" s="53" t="s">
        <v>609</v>
      </c>
      <c r="B642" s="85" t="s">
        <v>1282</v>
      </c>
      <c r="C642" s="50" t="s">
        <v>1283</v>
      </c>
      <c r="D642" s="51">
        <f t="shared" ref="D642:E642" si="183">IF(D640&gt;=D639,D640-D639,0)</f>
        <v>46499.370000000054</v>
      </c>
      <c r="E642" s="51">
        <f t="shared" si="183"/>
        <v>0</v>
      </c>
      <c r="F642" s="52">
        <f t="shared" si="119"/>
        <v>0</v>
      </c>
    </row>
    <row r="643" spans="1:6" ht="24" x14ac:dyDescent="0.2">
      <c r="A643" s="60" t="s">
        <v>1284</v>
      </c>
      <c r="B643" s="85" t="s">
        <v>1285</v>
      </c>
      <c r="C643" s="61" t="s">
        <v>1284</v>
      </c>
      <c r="D643" s="51">
        <f t="shared" ref="D643:E643" si="184">IF(D416-D417+D637-D638&gt;=0,D416-D417+D637-D638,0)</f>
        <v>127098.21000000002</v>
      </c>
      <c r="E643" s="51">
        <f t="shared" si="184"/>
        <v>19973779.259999998</v>
      </c>
      <c r="F643" s="52" t="str">
        <f t="shared" si="119"/>
        <v>&gt;&gt;100</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80598.839999999967</v>
      </c>
      <c r="E645" s="51">
        <f t="shared" si="186"/>
        <v>20197356.499999996</v>
      </c>
      <c r="F645" s="52" t="str">
        <f t="shared" si="119"/>
        <v>&gt;&gt;100</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0</v>
      </c>
      <c r="E649" s="242">
        <v>50838.239999999998</v>
      </c>
      <c r="F649" s="52" t="str">
        <f t="shared" ref="F649:F724" si="188">IF(D649&lt;&gt;0,IF(E649/D649&gt;=100,"&gt;&gt;100",E649/D649*100),"-")</f>
        <v>-</v>
      </c>
    </row>
    <row r="650" spans="1:6" ht="12.75" customHeight="1" x14ac:dyDescent="0.2">
      <c r="A650" s="53" t="s">
        <v>1297</v>
      </c>
      <c r="B650" s="85" t="s">
        <v>1298</v>
      </c>
      <c r="C650" s="50" t="s">
        <v>1297</v>
      </c>
      <c r="D650" s="242">
        <v>670749.18000000005</v>
      </c>
      <c r="E650" s="242">
        <v>1387187.14</v>
      </c>
      <c r="F650" s="52">
        <f t="shared" si="188"/>
        <v>206.81160430192395</v>
      </c>
    </row>
    <row r="651" spans="1:6" ht="12.75" customHeight="1" x14ac:dyDescent="0.2">
      <c r="A651" s="53" t="s">
        <v>1299</v>
      </c>
      <c r="B651" s="85" t="s">
        <v>1300</v>
      </c>
      <c r="C651" s="50" t="s">
        <v>1299</v>
      </c>
      <c r="D651" s="242">
        <v>575115.11</v>
      </c>
      <c r="E651" s="242">
        <v>1035799.57</v>
      </c>
      <c r="F651" s="52">
        <f t="shared" si="188"/>
        <v>180.10300059756733</v>
      </c>
    </row>
    <row r="652" spans="1:6" ht="24" x14ac:dyDescent="0.2">
      <c r="A652" s="53">
        <v>11</v>
      </c>
      <c r="B652" s="85" t="s">
        <v>1301</v>
      </c>
      <c r="C652" s="50" t="s">
        <v>1302</v>
      </c>
      <c r="D652" s="51">
        <f t="shared" ref="D652:E652" si="189">+D649+D650-D651</f>
        <v>95634.070000000065</v>
      </c>
      <c r="E652" s="51">
        <f t="shared" si="189"/>
        <v>402225.80999999994</v>
      </c>
      <c r="F652" s="52">
        <f t="shared" si="188"/>
        <v>420.58840536641355</v>
      </c>
    </row>
    <row r="653" spans="1:6" ht="24" x14ac:dyDescent="0.2">
      <c r="A653" s="53" t="s">
        <v>609</v>
      </c>
      <c r="B653" s="85" t="s">
        <v>1303</v>
      </c>
      <c r="C653" s="50" t="s">
        <v>1304</v>
      </c>
      <c r="D653" s="262">
        <v>6</v>
      </c>
      <c r="E653" s="262">
        <v>20</v>
      </c>
      <c r="F653" s="52">
        <f t="shared" si="188"/>
        <v>333.33333333333337</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5</v>
      </c>
      <c r="E655" s="262">
        <v>20</v>
      </c>
      <c r="F655" s="52">
        <f t="shared" si="188"/>
        <v>400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149158.34</v>
      </c>
      <c r="E657" s="242">
        <v>0</v>
      </c>
      <c r="F657" s="52">
        <f t="shared" si="188"/>
        <v>0</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224509.59</v>
      </c>
      <c r="E661" s="242">
        <v>246492.48</v>
      </c>
      <c r="F661" s="52">
        <f t="shared" si="188"/>
        <v>109.79151491925134</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43.8</v>
      </c>
      <c r="E665" s="242">
        <v>0</v>
      </c>
      <c r="F665" s="52">
        <f t="shared" si="188"/>
        <v>0</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9272.23</v>
      </c>
      <c r="E669" s="242">
        <v>5171.8900000000003</v>
      </c>
      <c r="F669" s="52">
        <f t="shared" si="188"/>
        <v>55.778275560463882</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44335.07</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42064.06</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526305.75</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1706.32</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1971.67</v>
      </c>
      <c r="E718" s="242">
        <v>872.89</v>
      </c>
      <c r="F718" s="52">
        <f t="shared" si="188"/>
        <v>44.271607317654578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1134.76</v>
      </c>
      <c r="F720" s="52" t="str">
        <f t="shared" si="188"/>
        <v>-</v>
      </c>
    </row>
    <row r="721" spans="1:6" ht="12.75" customHeight="1" x14ac:dyDescent="0.2">
      <c r="A721" s="53" t="s">
        <v>1422</v>
      </c>
      <c r="B721" s="85" t="s">
        <v>1423</v>
      </c>
      <c r="C721" s="50" t="s">
        <v>1422</v>
      </c>
      <c r="D721" s="242">
        <v>0</v>
      </c>
      <c r="E721" s="242">
        <v>511.45</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945.53</v>
      </c>
      <c r="F725" s="52" t="str">
        <f t="shared" ref="F725:F979" si="190">IF(D725&lt;&gt;0,IF(E725/D725&gt;=100,"&gt;&gt;100",E725/D725*100),"-")</f>
        <v>-</v>
      </c>
    </row>
    <row r="726" spans="1:6" ht="12.75" customHeight="1" x14ac:dyDescent="0.2">
      <c r="A726" s="53" t="s">
        <v>1432</v>
      </c>
      <c r="B726" s="85" t="s">
        <v>1433</v>
      </c>
      <c r="C726" s="50" t="s">
        <v>1432</v>
      </c>
      <c r="D726" s="242">
        <v>294.13</v>
      </c>
      <c r="E726" s="242">
        <v>142.65</v>
      </c>
      <c r="F726" s="52">
        <f t="shared" si="190"/>
        <v>48.498963043552173</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3249.39</v>
      </c>
      <c r="E742" s="242">
        <v>6449.77</v>
      </c>
      <c r="F742" s="52">
        <f t="shared" si="190"/>
        <v>198.49171690686563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1061.78</v>
      </c>
      <c r="E816" s="242">
        <v>500</v>
      </c>
      <c r="F816" s="52">
        <f t="shared" si="190"/>
        <v>47.090734427094127</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9290.6</v>
      </c>
      <c r="E819" s="242">
        <v>7301.44</v>
      </c>
      <c r="F819" s="52">
        <f t="shared" si="190"/>
        <v>78.589542117839528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1725.4</v>
      </c>
      <c r="E821" s="242">
        <v>796.32</v>
      </c>
      <c r="F821" s="52">
        <f t="shared" si="190"/>
        <v>46.15277616784514</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530.89</v>
      </c>
      <c r="E828" s="242">
        <v>810</v>
      </c>
      <c r="F828" s="52">
        <f t="shared" si="190"/>
        <v>152.57397954378499</v>
      </c>
    </row>
    <row r="829" spans="1:6" ht="12.75" customHeight="1" x14ac:dyDescent="0.2">
      <c r="A829" s="53">
        <v>38117</v>
      </c>
      <c r="B829" s="85" t="s">
        <v>1637</v>
      </c>
      <c r="C829" s="50" t="s">
        <v>1638</v>
      </c>
      <c r="D829" s="242">
        <v>398.17</v>
      </c>
      <c r="E829" s="242">
        <v>0</v>
      </c>
      <c r="F829" s="52">
        <f t="shared" si="190"/>
        <v>0</v>
      </c>
    </row>
    <row r="830" spans="1:6" ht="12.75" customHeight="1" x14ac:dyDescent="0.2">
      <c r="A830" s="53">
        <v>38612</v>
      </c>
      <c r="B830" s="85" t="s">
        <v>1639</v>
      </c>
      <c r="C830" s="50" t="s">
        <v>1640</v>
      </c>
      <c r="D830" s="242">
        <v>0</v>
      </c>
      <c r="E830" s="242">
        <v>10399.76</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19078.91</v>
      </c>
      <c r="E954" s="242">
        <v>0</v>
      </c>
      <c r="F954" s="52">
        <f t="shared" si="190"/>
        <v>0</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22914.86</v>
      </c>
      <c r="E968" s="242">
        <v>19630.36</v>
      </c>
      <c r="F968" s="52">
        <f t="shared" si="190"/>
        <v>85.666506363119836</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4" workbookViewId="0">
      <selection activeCell="D100" sqref="D10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590731.89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940819.32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340088.46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110709.69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165817.75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8003.86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9407.76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20399.759999999998</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25749.64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524601.19999999995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76129.66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76129.66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914631.14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329827.32000000007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94601.29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168963.34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8992.07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108.7</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9407.76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20399.759999999998</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27354.400000000001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520655.98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64147.840000000004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64147.840000000004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616920.06999999995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616920.07000000007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76816.289999999994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6631.48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533472.30000000005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7</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37164</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7</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Provjera</v>
      </c>
      <c r="C213" s="118" t="s">
        <v>3219</v>
      </c>
      <c r="D213" s="123"/>
      <c r="E213" s="71">
        <f t="shared" si="20"/>
        <v>0</v>
      </c>
      <c r="F213" s="71">
        <f t="shared" ref="F213:F274" si="21">MAX(L213:O213)</f>
        <v>1</v>
      </c>
      <c r="G213" s="71"/>
      <c r="H213" s="71"/>
      <c r="I213" s="71"/>
      <c r="J213" s="71"/>
      <c r="K213" s="71"/>
      <c r="L213" s="71">
        <f>IF(AND('PR-RAS'!D24&gt;0,'PR-RAS'!D658=0),1,0)</f>
        <v>1</v>
      </c>
      <c r="M213" s="71">
        <f>IF(AND('PR-RAS'!E24&gt;0,'PR-RAS'!E658=0),1,0)</f>
        <v>1</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0</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2023-05-24T14:52:41Z</cp:lastPrinted>
  <dcterms:created xsi:type="dcterms:W3CDTF">2022-04-01T05:14:30Z</dcterms:created>
  <dcterms:modified xsi:type="dcterms:W3CDTF">2023-07-10T10:04:42Z</dcterms:modified>
</cp:coreProperties>
</file>