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DC88B875-B0CC-46FB-8607-19CF26EC2BE2}"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E306" i="9" s="1"/>
  <c r="B306" i="9" s="1"/>
  <c r="G306" i="9"/>
  <c r="F306" i="9"/>
  <c r="H305" i="9"/>
  <c r="G305" i="9"/>
  <c r="F305" i="9"/>
  <c r="E305" i="9"/>
  <c r="B305" i="9" s="1"/>
  <c r="H304" i="9"/>
  <c r="E304" i="9" s="1"/>
  <c r="B304" i="9" s="1"/>
  <c r="G304" i="9"/>
  <c r="F304" i="9"/>
  <c r="H303" i="9"/>
  <c r="G303" i="9"/>
  <c r="F303" i="9"/>
  <c r="E303" i="9"/>
  <c r="B303" i="9" s="1"/>
  <c r="H302" i="9"/>
  <c r="E302" i="9" s="1"/>
  <c r="B302" i="9" s="1"/>
  <c r="G302" i="9"/>
  <c r="F302" i="9"/>
  <c r="H301" i="9"/>
  <c r="E301" i="9" s="1"/>
  <c r="B301" i="9" s="1"/>
  <c r="G301" i="9"/>
  <c r="F301" i="9"/>
  <c r="H300" i="9"/>
  <c r="E300" i="9" s="1"/>
  <c r="B300" i="9" s="1"/>
  <c r="G300" i="9"/>
  <c r="F300" i="9"/>
  <c r="H299" i="9"/>
  <c r="G299" i="9"/>
  <c r="F299" i="9"/>
  <c r="H298" i="9"/>
  <c r="G298" i="9"/>
  <c r="F298" i="9"/>
  <c r="E298" i="9"/>
  <c r="B298" i="9" s="1"/>
  <c r="H297" i="9"/>
  <c r="G297" i="9"/>
  <c r="F297" i="9"/>
  <c r="H296" i="9"/>
  <c r="G296" i="9"/>
  <c r="F296" i="9"/>
  <c r="E296" i="9"/>
  <c r="B296" i="9" s="1"/>
  <c r="H295" i="9"/>
  <c r="G295" i="9"/>
  <c r="F295" i="9"/>
  <c r="H294" i="9"/>
  <c r="G294" i="9"/>
  <c r="F294" i="9"/>
  <c r="E294" i="9"/>
  <c r="B294" i="9" s="1"/>
  <c r="H293" i="9"/>
  <c r="G293" i="9"/>
  <c r="F293" i="9"/>
  <c r="H292" i="9"/>
  <c r="G292" i="9"/>
  <c r="F292" i="9"/>
  <c r="H291" i="9"/>
  <c r="E291" i="9" s="1"/>
  <c r="B291" i="9" s="1"/>
  <c r="G291" i="9"/>
  <c r="F291" i="9"/>
  <c r="F290" i="9"/>
  <c r="F289" i="9"/>
  <c r="H288" i="9"/>
  <c r="G288" i="9"/>
  <c r="F288" i="9"/>
  <c r="E288" i="9"/>
  <c r="B288" i="9"/>
  <c r="H287" i="9"/>
  <c r="E287" i="9" s="1"/>
  <c r="B287" i="9" s="1"/>
  <c r="G287" i="9"/>
  <c r="F287" i="9"/>
  <c r="H286" i="9"/>
  <c r="G286" i="9"/>
  <c r="F286" i="9"/>
  <c r="H285" i="9"/>
  <c r="G285" i="9"/>
  <c r="F285" i="9"/>
  <c r="F284" i="9"/>
  <c r="H283" i="9"/>
  <c r="E283" i="9" s="1"/>
  <c r="B283" i="9" s="1"/>
  <c r="G283" i="9"/>
  <c r="F283" i="9"/>
  <c r="H282" i="9"/>
  <c r="G282" i="9"/>
  <c r="F282" i="9"/>
  <c r="E282" i="9"/>
  <c r="B282" i="9" s="1"/>
  <c r="H281" i="9"/>
  <c r="E281" i="9" s="1"/>
  <c r="B281" i="9" s="1"/>
  <c r="G281" i="9"/>
  <c r="F281" i="9"/>
  <c r="F280" i="9"/>
  <c r="F279" i="9"/>
  <c r="F278" i="9"/>
  <c r="F277" i="9"/>
  <c r="F276" i="9"/>
  <c r="L275" i="9"/>
  <c r="F275" i="9" s="1"/>
  <c r="H275" i="9"/>
  <c r="F274" i="9"/>
  <c r="I273" i="9"/>
  <c r="E273" i="9" s="1"/>
  <c r="B273" i="9" s="1"/>
  <c r="H273" i="9"/>
  <c r="F273" i="9"/>
  <c r="E272" i="9"/>
  <c r="M271" i="9"/>
  <c r="L271" i="9"/>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F237" i="9" s="1"/>
  <c r="E237" i="9"/>
  <c r="M236" i="9"/>
  <c r="L236" i="9"/>
  <c r="E236" i="9"/>
  <c r="M235" i="9"/>
  <c r="L235" i="9"/>
  <c r="F235" i="9"/>
  <c r="E235" i="9"/>
  <c r="B235" i="9"/>
  <c r="M234" i="9"/>
  <c r="L234" i="9"/>
  <c r="E234" i="9"/>
  <c r="M233" i="9"/>
  <c r="L233" i="9"/>
  <c r="F233" i="9"/>
  <c r="E233" i="9"/>
  <c r="B233" i="9"/>
  <c r="M232" i="9"/>
  <c r="L232" i="9"/>
  <c r="E232" i="9"/>
  <c r="M231" i="9"/>
  <c r="L231" i="9"/>
  <c r="F231" i="9"/>
  <c r="E231" i="9"/>
  <c r="B231" i="9"/>
  <c r="M230" i="9"/>
  <c r="L230" i="9"/>
  <c r="E230" i="9"/>
  <c r="M229" i="9"/>
  <c r="L229" i="9"/>
  <c r="F229" i="9"/>
  <c r="E229" i="9"/>
  <c r="B229" i="9"/>
  <c r="M228" i="9"/>
  <c r="L228" i="9"/>
  <c r="E228" i="9"/>
  <c r="M227" i="9"/>
  <c r="L227" i="9"/>
  <c r="F227" i="9"/>
  <c r="E227" i="9"/>
  <c r="B227" i="9"/>
  <c r="M226" i="9"/>
  <c r="L226" i="9"/>
  <c r="E226" i="9"/>
  <c r="M225" i="9"/>
  <c r="L225" i="9"/>
  <c r="F225" i="9"/>
  <c r="E225" i="9"/>
  <c r="B225" i="9"/>
  <c r="M224" i="9"/>
  <c r="L224" i="9"/>
  <c r="E224" i="9"/>
  <c r="M223" i="9"/>
  <c r="L223" i="9"/>
  <c r="F223" i="9"/>
  <c r="E223" i="9"/>
  <c r="B223" i="9"/>
  <c r="M222" i="9"/>
  <c r="L222" i="9"/>
  <c r="E222" i="9"/>
  <c r="M221" i="9"/>
  <c r="L221" i="9"/>
  <c r="F221" i="9"/>
  <c r="E221" i="9"/>
  <c r="B221" i="9"/>
  <c r="M220" i="9"/>
  <c r="L220" i="9"/>
  <c r="E220" i="9"/>
  <c r="M219" i="9"/>
  <c r="L219" i="9"/>
  <c r="F219" i="9"/>
  <c r="E219" i="9"/>
  <c r="B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G152" i="9"/>
  <c r="F152" i="9"/>
  <c r="E152" i="9"/>
  <c r="B152" i="9" s="1"/>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E139" i="9" s="1"/>
  <c r="B139" i="9" s="1"/>
  <c r="G139" i="9"/>
  <c r="F139" i="9"/>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G121" i="9"/>
  <c r="F121" i="9"/>
  <c r="E121" i="9"/>
  <c r="B121" i="9" s="1"/>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E103" i="9" s="1"/>
  <c r="B103" i="9" s="1"/>
  <c r="G103" i="9"/>
  <c r="F103" i="9"/>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E95" i="9" s="1"/>
  <c r="B95" i="9" s="1"/>
  <c r="G95" i="9"/>
  <c r="F95" i="9"/>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E82" i="9" s="1"/>
  <c r="B82" i="9" s="1"/>
  <c r="G82" i="9"/>
  <c r="F82" i="9"/>
  <c r="H81" i="9"/>
  <c r="E81" i="9" s="1"/>
  <c r="B81" i="9" s="1"/>
  <c r="G81" i="9"/>
  <c r="F81" i="9"/>
  <c r="H80" i="9"/>
  <c r="E80" i="9" s="1"/>
  <c r="B80" i="9" s="1"/>
  <c r="G80" i="9"/>
  <c r="F80" i="9"/>
  <c r="H79" i="9"/>
  <c r="E79" i="9" s="1"/>
  <c r="B79" i="9" s="1"/>
  <c r="G79" i="9"/>
  <c r="F79" i="9"/>
  <c r="H78" i="9"/>
  <c r="E78" i="9" s="1"/>
  <c r="B78" i="9" s="1"/>
  <c r="G78" i="9"/>
  <c r="F78" i="9"/>
  <c r="H77" i="9"/>
  <c r="E77" i="9" s="1"/>
  <c r="B77" i="9" s="1"/>
  <c r="G77" i="9"/>
  <c r="F77" i="9"/>
  <c r="H76" i="9"/>
  <c r="G76" i="9"/>
  <c r="F76" i="9"/>
  <c r="E76" i="9"/>
  <c r="B76" i="9" s="1"/>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E70" i="9" s="1"/>
  <c r="B70" i="9" s="1"/>
  <c r="G70" i="9"/>
  <c r="F70" i="9"/>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G43" i="9"/>
  <c r="F43" i="9"/>
  <c r="E43" i="9"/>
  <c r="B43" i="9" s="1"/>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B36" i="9" s="1"/>
  <c r="G36" i="9"/>
  <c r="F36" i="9"/>
  <c r="H35" i="9"/>
  <c r="E35" i="9" s="1"/>
  <c r="B35" i="9" s="1"/>
  <c r="G35" i="9"/>
  <c r="F35" i="9"/>
  <c r="H34" i="9"/>
  <c r="E34" i="9" s="1"/>
  <c r="B34" i="9" s="1"/>
  <c r="G34" i="9"/>
  <c r="F34" i="9"/>
  <c r="H33" i="9"/>
  <c r="G33" i="9"/>
  <c r="F33" i="9"/>
  <c r="H32" i="9"/>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D95" i="8"/>
  <c r="C1570" i="1" s="1"/>
  <c r="G1570" i="1" s="1"/>
  <c r="D90" i="8"/>
  <c r="D85" i="8"/>
  <c r="C1560" i="1" s="1"/>
  <c r="G1560" i="1" s="1"/>
  <c r="D80" i="8"/>
  <c r="D75" i="8"/>
  <c r="D70" i="8"/>
  <c r="D65" i="8"/>
  <c r="D60" i="8"/>
  <c r="D55" i="8"/>
  <c r="D50" i="8"/>
  <c r="D44" i="8"/>
  <c r="C1519" i="1" s="1"/>
  <c r="D36" i="8"/>
  <c r="D26" i="8"/>
  <c r="D18" i="8"/>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D239" i="5"/>
  <c r="F239" i="5" s="1"/>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87" i="5"/>
  <c r="D87" i="5"/>
  <c r="F87" i="5" s="1"/>
  <c r="F86" i="5"/>
  <c r="F85" i="5"/>
  <c r="F84" i="5"/>
  <c r="F83" i="5"/>
  <c r="F82" i="5"/>
  <c r="F81" i="5"/>
  <c r="F80" i="5"/>
  <c r="E79" i="5"/>
  <c r="D79" i="5"/>
  <c r="D78" i="5" s="1"/>
  <c r="F78" i="5" s="1"/>
  <c r="E78" i="5"/>
  <c r="F77" i="5"/>
  <c r="F76" i="5"/>
  <c r="F75" i="5"/>
  <c r="F74" i="5"/>
  <c r="F73" i="5"/>
  <c r="F72" i="5"/>
  <c r="F71" i="5"/>
  <c r="E70" i="5"/>
  <c r="E69" i="5" s="1"/>
  <c r="E68" i="5" s="1"/>
  <c r="I21" i="3"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D12" i="5"/>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E625"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E593" i="4"/>
  <c r="F592" i="4"/>
  <c r="F591" i="4"/>
  <c r="E590" i="4"/>
  <c r="D590" i="4"/>
  <c r="F590" i="4" s="1"/>
  <c r="F589" i="4"/>
  <c r="F588" i="4"/>
  <c r="E587" i="4"/>
  <c r="D587" i="4"/>
  <c r="F587" i="4" s="1"/>
  <c r="F586" i="4"/>
  <c r="E585" i="4"/>
  <c r="D585" i="4"/>
  <c r="F585" i="4" s="1"/>
  <c r="F584" i="4"/>
  <c r="F583" i="4"/>
  <c r="F582" i="4"/>
  <c r="E581" i="4"/>
  <c r="E580" i="4" s="1"/>
  <c r="D581" i="4"/>
  <c r="F581" i="4" s="1"/>
  <c r="D580" i="4"/>
  <c r="F580" i="4" s="1"/>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E484" i="4" s="1"/>
  <c r="D478" i="1" s="1"/>
  <c r="D485" i="4"/>
  <c r="F485" i="4" s="1"/>
  <c r="D484" i="4"/>
  <c r="F484" i="4" s="1"/>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E463" i="4"/>
  <c r="D463" i="4"/>
  <c r="F463" i="4" s="1"/>
  <c r="F462" i="4"/>
  <c r="F461" i="4"/>
  <c r="E460" i="4"/>
  <c r="D460" i="4"/>
  <c r="F460" i="4" s="1"/>
  <c r="E459" i="4"/>
  <c r="F458" i="4"/>
  <c r="F457" i="4"/>
  <c r="F456" i="4"/>
  <c r="E455" i="4"/>
  <c r="E421" i="4" s="1"/>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D644" i="4" s="1"/>
  <c r="E416" i="4"/>
  <c r="E643" i="4" s="1"/>
  <c r="D416" i="4"/>
  <c r="D643" i="4" s="1"/>
  <c r="F643" i="4" s="1"/>
  <c r="F411" i="4"/>
  <c r="F410" i="4"/>
  <c r="F409" i="4"/>
  <c r="F406" i="4"/>
  <c r="F405" i="4"/>
  <c r="F404" i="4"/>
  <c r="F403" i="4"/>
  <c r="E402" i="4"/>
  <c r="D402" i="4"/>
  <c r="F401" i="4"/>
  <c r="E400" i="4"/>
  <c r="D400" i="4"/>
  <c r="F400" i="4" s="1"/>
  <c r="F399" i="4"/>
  <c r="F398" i="4"/>
  <c r="E397" i="4"/>
  <c r="D397" i="4"/>
  <c r="F397" i="4" s="1"/>
  <c r="E396" i="4"/>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E363" i="4"/>
  <c r="D363" i="4"/>
  <c r="F362" i="4"/>
  <c r="F361" i="4"/>
  <c r="F360" i="4"/>
  <c r="F359" i="4"/>
  <c r="F358" i="4"/>
  <c r="F357" i="4"/>
  <c r="E356" i="4"/>
  <c r="E351" i="4" s="1"/>
  <c r="D356" i="4"/>
  <c r="F356" i="4" s="1"/>
  <c r="F355" i="4"/>
  <c r="F354" i="4"/>
  <c r="F353" i="4"/>
  <c r="E352" i="4"/>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D311" i="4"/>
  <c r="F310" i="4"/>
  <c r="F309" i="4"/>
  <c r="F308" i="4"/>
  <c r="F307" i="4"/>
  <c r="F306" i="4"/>
  <c r="F305" i="4"/>
  <c r="E304" i="4"/>
  <c r="D304" i="4"/>
  <c r="F304" i="4" s="1"/>
  <c r="F303" i="4"/>
  <c r="F302" i="4"/>
  <c r="F301" i="4"/>
  <c r="E300" i="4"/>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D263" i="4"/>
  <c r="F262" i="4"/>
  <c r="F261" i="4"/>
  <c r="F260" i="4"/>
  <c r="E259" i="4"/>
  <c r="D259" i="4"/>
  <c r="F258" i="4"/>
  <c r="F257" i="4"/>
  <c r="F256" i="4"/>
  <c r="F255" i="4"/>
  <c r="F254" i="4"/>
  <c r="E253" i="4"/>
  <c r="D253" i="4"/>
  <c r="D252" i="4" s="1"/>
  <c r="E252" i="4"/>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1" i="4" s="1"/>
  <c r="F230" i="4"/>
  <c r="F229" i="4"/>
  <c r="E228" i="4"/>
  <c r="D228" i="4"/>
  <c r="F228" i="4" s="1"/>
  <c r="F227" i="4"/>
  <c r="F226" i="4"/>
  <c r="E225" i="4"/>
  <c r="D225" i="4"/>
  <c r="F225" i="4" s="1"/>
  <c r="D224" i="4"/>
  <c r="F223" i="4"/>
  <c r="F222" i="4"/>
  <c r="F221" i="4"/>
  <c r="F220" i="4"/>
  <c r="E219" i="4"/>
  <c r="D219" i="4"/>
  <c r="F219" i="4" s="1"/>
  <c r="F218" i="4"/>
  <c r="F217" i="4"/>
  <c r="E216" i="4"/>
  <c r="D216" i="4"/>
  <c r="F216" i="4" s="1"/>
  <c r="E215" i="4"/>
  <c r="F214" i="4"/>
  <c r="F213" i="4"/>
  <c r="F212" i="4"/>
  <c r="F211" i="4"/>
  <c r="E210" i="4"/>
  <c r="E196" i="4" s="1"/>
  <c r="D192" i="1" s="1"/>
  <c r="D210" i="4"/>
  <c r="F209" i="4"/>
  <c r="F208" i="4"/>
  <c r="F207" i="4"/>
  <c r="F206" i="4"/>
  <c r="F205" i="4"/>
  <c r="F204" i="4"/>
  <c r="F203" i="4"/>
  <c r="E202" i="4"/>
  <c r="D202" i="4"/>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E152" i="4" s="1"/>
  <c r="D159" i="4"/>
  <c r="F158" i="4"/>
  <c r="F157" i="4"/>
  <c r="F156" i="4"/>
  <c r="F155" i="4"/>
  <c r="F154" i="4"/>
  <c r="E153" i="4"/>
  <c r="D153" i="4"/>
  <c r="D152" i="4" s="1"/>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D124" i="4" s="1"/>
  <c r="F124" i="4" s="1"/>
  <c r="E124" i="4"/>
  <c r="F123" i="4"/>
  <c r="F122" i="4"/>
  <c r="F121" i="4"/>
  <c r="E120" i="4"/>
  <c r="E106" i="4" s="1"/>
  <c r="D102" i="1" s="1"/>
  <c r="D120" i="4"/>
  <c r="F119" i="4"/>
  <c r="F118" i="4"/>
  <c r="F117" i="4"/>
  <c r="F116" i="4"/>
  <c r="F115" i="4"/>
  <c r="F114" i="4"/>
  <c r="F113" i="4"/>
  <c r="E112" i="4"/>
  <c r="D112" i="4"/>
  <c r="F111" i="4"/>
  <c r="F110" i="4"/>
  <c r="F109" i="4"/>
  <c r="F108" i="4"/>
  <c r="E107" i="4"/>
  <c r="D107" i="4"/>
  <c r="D106" i="4" s="1"/>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E83" i="4"/>
  <c r="D83" i="4"/>
  <c r="D82" i="4" s="1"/>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51" i="4" s="1"/>
  <c r="E50" i="4"/>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G22" i="3"/>
  <c r="B22" i="3"/>
  <c r="G21" i="3"/>
  <c r="B21" i="3"/>
  <c r="G20" i="3"/>
  <c r="B20" i="3"/>
  <c r="G19" i="3"/>
  <c r="B19" i="3"/>
  <c r="G18" i="3"/>
  <c r="B18" i="3"/>
  <c r="G17" i="3"/>
  <c r="B17" i="3"/>
  <c r="G16" i="3"/>
  <c r="B16" i="3"/>
  <c r="H10" i="3" a="1"/>
  <c r="H10" i="3" s="1"/>
  <c r="L3" i="9" s="1"/>
  <c r="C1580" i="1"/>
  <c r="G1580" i="1" s="1"/>
  <c r="C1579" i="1"/>
  <c r="H1579" i="1" s="1"/>
  <c r="C1578" i="1"/>
  <c r="G1578" i="1" s="1"/>
  <c r="G1577" i="1"/>
  <c r="C1577" i="1"/>
  <c r="H1577" i="1" s="1"/>
  <c r="C1576" i="1"/>
  <c r="G1576" i="1" s="1"/>
  <c r="C1575" i="1"/>
  <c r="H1575" i="1" s="1"/>
  <c r="C1574" i="1"/>
  <c r="G1574" i="1" s="1"/>
  <c r="G1573" i="1"/>
  <c r="C1573" i="1"/>
  <c r="H1573" i="1" s="1"/>
  <c r="C1572" i="1"/>
  <c r="G1572" i="1" s="1"/>
  <c r="C1571" i="1"/>
  <c r="H1571" i="1" s="1"/>
  <c r="C1569" i="1"/>
  <c r="H1569" i="1" s="1"/>
  <c r="C1568" i="1"/>
  <c r="G1568" i="1" s="1"/>
  <c r="G1567" i="1"/>
  <c r="C1567" i="1"/>
  <c r="H1567" i="1" s="1"/>
  <c r="C1566" i="1"/>
  <c r="G1566" i="1" s="1"/>
  <c r="C1565" i="1"/>
  <c r="H1565" i="1" s="1"/>
  <c r="C1564" i="1"/>
  <c r="G1564" i="1" s="1"/>
  <c r="C1563" i="1"/>
  <c r="H1563" i="1" s="1"/>
  <c r="C1562" i="1"/>
  <c r="G1562" i="1" s="1"/>
  <c r="C1561" i="1"/>
  <c r="H1561" i="1" s="1"/>
  <c r="G1559" i="1"/>
  <c r="C1559" i="1"/>
  <c r="H1559" i="1" s="1"/>
  <c r="C1558" i="1"/>
  <c r="G1558" i="1" s="1"/>
  <c r="C1557" i="1"/>
  <c r="H1557" i="1" s="1"/>
  <c r="C1556" i="1"/>
  <c r="G1556" i="1" s="1"/>
  <c r="C1555" i="1"/>
  <c r="H1555" i="1" s="1"/>
  <c r="C1554" i="1"/>
  <c r="G1554" i="1" s="1"/>
  <c r="G1553" i="1"/>
  <c r="C1553" i="1"/>
  <c r="H1553" i="1" s="1"/>
  <c r="C1552" i="1"/>
  <c r="G1552" i="1" s="1"/>
  <c r="C1551" i="1"/>
  <c r="H1551" i="1" s="1"/>
  <c r="C1550" i="1"/>
  <c r="G1550" i="1" s="1"/>
  <c r="C1549" i="1"/>
  <c r="H1549" i="1" s="1"/>
  <c r="C1548" i="1"/>
  <c r="G1548" i="1" s="1"/>
  <c r="C1547" i="1"/>
  <c r="H1547" i="1" s="1"/>
  <c r="C1546" i="1"/>
  <c r="G1546" i="1" s="1"/>
  <c r="C1545" i="1"/>
  <c r="H1545" i="1" s="1"/>
  <c r="C1544" i="1"/>
  <c r="G1544" i="1" s="1"/>
  <c r="C1543" i="1"/>
  <c r="H1543" i="1" s="1"/>
  <c r="C1542" i="1"/>
  <c r="G1542" i="1" s="1"/>
  <c r="C1541" i="1"/>
  <c r="H1541" i="1" s="1"/>
  <c r="C1540" i="1"/>
  <c r="G1540" i="1" s="1"/>
  <c r="G1539" i="1"/>
  <c r="C1539" i="1"/>
  <c r="H1539" i="1" s="1"/>
  <c r="C1538" i="1"/>
  <c r="G1538" i="1" s="1"/>
  <c r="C1537" i="1"/>
  <c r="H1537" i="1" s="1"/>
  <c r="C1536" i="1"/>
  <c r="G1536" i="1" s="1"/>
  <c r="C1535" i="1"/>
  <c r="H1535" i="1" s="1"/>
  <c r="C1534" i="1"/>
  <c r="G1534" i="1" s="1"/>
  <c r="C1533" i="1"/>
  <c r="H1533" i="1" s="1"/>
  <c r="C1532" i="1"/>
  <c r="G1532" i="1" s="1"/>
  <c r="C1531" i="1"/>
  <c r="H1531" i="1" s="1"/>
  <c r="C1530" i="1"/>
  <c r="G1530" i="1" s="1"/>
  <c r="C1529" i="1"/>
  <c r="H1529" i="1" s="1"/>
  <c r="C1528" i="1"/>
  <c r="G1528" i="1" s="1"/>
  <c r="G1527" i="1"/>
  <c r="C1527" i="1"/>
  <c r="H1527" i="1" s="1"/>
  <c r="C1526" i="1"/>
  <c r="G1526" i="1" s="1"/>
  <c r="C1525" i="1"/>
  <c r="H1525" i="1" s="1"/>
  <c r="G1523" i="1"/>
  <c r="C1523" i="1"/>
  <c r="H1523" i="1" s="1"/>
  <c r="C1522" i="1"/>
  <c r="G1522" i="1" s="1"/>
  <c r="C1521" i="1"/>
  <c r="H1521" i="1" s="1"/>
  <c r="C1520" i="1"/>
  <c r="G1520" i="1" s="1"/>
  <c r="H1516" i="1"/>
  <c r="C1516" i="1"/>
  <c r="G1516" i="1" s="1"/>
  <c r="C1515" i="1"/>
  <c r="H1515" i="1" s="1"/>
  <c r="H1514" i="1"/>
  <c r="C1514" i="1"/>
  <c r="G1514" i="1" s="1"/>
  <c r="G1513" i="1"/>
  <c r="C1513" i="1"/>
  <c r="H1513" i="1" s="1"/>
  <c r="C1512" i="1"/>
  <c r="G1512" i="1" s="1"/>
  <c r="C1511" i="1"/>
  <c r="H1511" i="1" s="1"/>
  <c r="C1510" i="1"/>
  <c r="G1510" i="1" s="1"/>
  <c r="C1509" i="1"/>
  <c r="H1509" i="1" s="1"/>
  <c r="H1508" i="1"/>
  <c r="C1508" i="1"/>
  <c r="G1508" i="1" s="1"/>
  <c r="G1507" i="1"/>
  <c r="C1507" i="1"/>
  <c r="H1507" i="1" s="1"/>
  <c r="C1506" i="1"/>
  <c r="G1506" i="1" s="1"/>
  <c r="C1505" i="1"/>
  <c r="H1505" i="1" s="1"/>
  <c r="H1504" i="1"/>
  <c r="C1504" i="1"/>
  <c r="G1504" i="1" s="1"/>
  <c r="G1503" i="1"/>
  <c r="C1503" i="1"/>
  <c r="H1503" i="1" s="1"/>
  <c r="C1502" i="1"/>
  <c r="G1502" i="1" s="1"/>
  <c r="C1501" i="1"/>
  <c r="H1501" i="1" s="1"/>
  <c r="H1500" i="1"/>
  <c r="C1500" i="1"/>
  <c r="G1500" i="1" s="1"/>
  <c r="C1498" i="1"/>
  <c r="G1498" i="1" s="1"/>
  <c r="G1497" i="1"/>
  <c r="C1497" i="1"/>
  <c r="H1497" i="1" s="1"/>
  <c r="C1496" i="1"/>
  <c r="G1496" i="1" s="1"/>
  <c r="G1495" i="1"/>
  <c r="C1495" i="1"/>
  <c r="H1495" i="1" s="1"/>
  <c r="C1494" i="1"/>
  <c r="G1494" i="1" s="1"/>
  <c r="C1493" i="1"/>
  <c r="H1493" i="1" s="1"/>
  <c r="C1492" i="1"/>
  <c r="G1492" i="1" s="1"/>
  <c r="C1491" i="1"/>
  <c r="H1491" i="1" s="1"/>
  <c r="C1490" i="1"/>
  <c r="G1490" i="1" s="1"/>
  <c r="C1489" i="1"/>
  <c r="H1489" i="1" s="1"/>
  <c r="C1488" i="1"/>
  <c r="G1488" i="1" s="1"/>
  <c r="C1487" i="1"/>
  <c r="H1487" i="1" s="1"/>
  <c r="C1486" i="1"/>
  <c r="G1486" i="1" s="1"/>
  <c r="C1485" i="1"/>
  <c r="H1485" i="1" s="1"/>
  <c r="C1484" i="1"/>
  <c r="G1484" i="1" s="1"/>
  <c r="C1483" i="1"/>
  <c r="H1483" i="1" s="1"/>
  <c r="H1482" i="1"/>
  <c r="C1482" i="1"/>
  <c r="G1482" i="1" s="1"/>
  <c r="C1480" i="1"/>
  <c r="H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J1449" i="1" s="1"/>
  <c r="D1448" i="1"/>
  <c r="C1448" i="1"/>
  <c r="J1448" i="1" s="1"/>
  <c r="D1447" i="1"/>
  <c r="C1447" i="1"/>
  <c r="J1447" i="1" s="1"/>
  <c r="D1446" i="1"/>
  <c r="C1446" i="1"/>
  <c r="J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5" i="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H1408" i="1" s="1"/>
  <c r="C1408" i="1"/>
  <c r="G1408" i="1" s="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H1374" i="1"/>
  <c r="D1374" i="1"/>
  <c r="C1374" i="1"/>
  <c r="G1374" i="1" s="1"/>
  <c r="D1373" i="1"/>
  <c r="H1373" i="1" s="1"/>
  <c r="C1373" i="1"/>
  <c r="H1372" i="1"/>
  <c r="D1372" i="1"/>
  <c r="C1372" i="1"/>
  <c r="G1372" i="1" s="1"/>
  <c r="D1371" i="1"/>
  <c r="H1371" i="1" s="1"/>
  <c r="C1371" i="1"/>
  <c r="H1370" i="1"/>
  <c r="D1370" i="1"/>
  <c r="C1370" i="1"/>
  <c r="G1370" i="1" s="1"/>
  <c r="D1369" i="1"/>
  <c r="H1369" i="1" s="1"/>
  <c r="C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D1356" i="1"/>
  <c r="C1356" i="1"/>
  <c r="G1356" i="1" s="1"/>
  <c r="D1355" i="1"/>
  <c r="C1355" i="1"/>
  <c r="G1355" i="1" s="1"/>
  <c r="D1354" i="1"/>
  <c r="C1354" i="1"/>
  <c r="G1354" i="1" s="1"/>
  <c r="D1353" i="1"/>
  <c r="C1353" i="1"/>
  <c r="G1353" i="1" s="1"/>
  <c r="D1352" i="1"/>
  <c r="C1352" i="1"/>
  <c r="G1352" i="1" s="1"/>
  <c r="D1351" i="1"/>
  <c r="C1351" i="1"/>
  <c r="G1351" i="1" s="1"/>
  <c r="D1350" i="1"/>
  <c r="C1350" i="1"/>
  <c r="G1350" i="1" s="1"/>
  <c r="D1349" i="1"/>
  <c r="C1349" i="1"/>
  <c r="G1349" i="1" s="1"/>
  <c r="D1348" i="1"/>
  <c r="C1348" i="1"/>
  <c r="G1348" i="1" s="1"/>
  <c r="D1347" i="1"/>
  <c r="C1347" i="1"/>
  <c r="G1347" i="1" s="1"/>
  <c r="D1346" i="1"/>
  <c r="C1346" i="1"/>
  <c r="G1346" i="1" s="1"/>
  <c r="D1345" i="1"/>
  <c r="C1345" i="1"/>
  <c r="G1345" i="1" s="1"/>
  <c r="D1344" i="1"/>
  <c r="C1344" i="1"/>
  <c r="G1344" i="1" s="1"/>
  <c r="D1343" i="1"/>
  <c r="C1343" i="1"/>
  <c r="G1343" i="1" s="1"/>
  <c r="D1342" i="1"/>
  <c r="C1342" i="1"/>
  <c r="G1342" i="1" s="1"/>
  <c r="D1341" i="1"/>
  <c r="C1341" i="1"/>
  <c r="G1341" i="1" s="1"/>
  <c r="D1340" i="1"/>
  <c r="C1340" i="1"/>
  <c r="G1340" i="1" s="1"/>
  <c r="D1339" i="1"/>
  <c r="C1339" i="1"/>
  <c r="G1339" i="1" s="1"/>
  <c r="D1338" i="1"/>
  <c r="C1338" i="1"/>
  <c r="G1338" i="1" s="1"/>
  <c r="D1337" i="1"/>
  <c r="C1337" i="1"/>
  <c r="G1337" i="1" s="1"/>
  <c r="D1336" i="1"/>
  <c r="C1336" i="1"/>
  <c r="G1336" i="1" s="1"/>
  <c r="D1335" i="1"/>
  <c r="C1335" i="1"/>
  <c r="G1335" i="1" s="1"/>
  <c r="D1334" i="1"/>
  <c r="C1334" i="1"/>
  <c r="G1334" i="1" s="1"/>
  <c r="D1333" i="1"/>
  <c r="C1333" i="1"/>
  <c r="G1333" i="1" s="1"/>
  <c r="D1332" i="1"/>
  <c r="C1332" i="1"/>
  <c r="G1332" i="1" s="1"/>
  <c r="D1331" i="1"/>
  <c r="C1331" i="1"/>
  <c r="G1331" i="1" s="1"/>
  <c r="D1330" i="1"/>
  <c r="C1330" i="1"/>
  <c r="G1330" i="1" s="1"/>
  <c r="D1329" i="1"/>
  <c r="C1329" i="1"/>
  <c r="G1329" i="1" s="1"/>
  <c r="D1328" i="1"/>
  <c r="C1328" i="1"/>
  <c r="G1328" i="1" s="1"/>
  <c r="D1327" i="1"/>
  <c r="C1327" i="1"/>
  <c r="G1327" i="1" s="1"/>
  <c r="D1326" i="1"/>
  <c r="C1326" i="1"/>
  <c r="G1326" i="1" s="1"/>
  <c r="D1325" i="1"/>
  <c r="C1325" i="1"/>
  <c r="G1325" i="1" s="1"/>
  <c r="D1324" i="1"/>
  <c r="C1324" i="1"/>
  <c r="G1324" i="1" s="1"/>
  <c r="D1323" i="1"/>
  <c r="C1323" i="1"/>
  <c r="G1323" i="1" s="1"/>
  <c r="D1322" i="1"/>
  <c r="C1322" i="1"/>
  <c r="G1322" i="1" s="1"/>
  <c r="D1321" i="1"/>
  <c r="C1321" i="1"/>
  <c r="G1321" i="1" s="1"/>
  <c r="D1320" i="1"/>
  <c r="C1320" i="1"/>
  <c r="G1320" i="1" s="1"/>
  <c r="D1319" i="1"/>
  <c r="C1319" i="1"/>
  <c r="G1319" i="1" s="1"/>
  <c r="D1318" i="1"/>
  <c r="C1318" i="1"/>
  <c r="G1318" i="1" s="1"/>
  <c r="D1317" i="1"/>
  <c r="C1317" i="1"/>
  <c r="G1317" i="1" s="1"/>
  <c r="D1316" i="1"/>
  <c r="C1316" i="1"/>
  <c r="G1316" i="1" s="1"/>
  <c r="D1315" i="1"/>
  <c r="C1315" i="1"/>
  <c r="G1315" i="1" s="1"/>
  <c r="D1314" i="1"/>
  <c r="C1314" i="1"/>
  <c r="G1314" i="1" s="1"/>
  <c r="D1313" i="1"/>
  <c r="C1313" i="1"/>
  <c r="G1313" i="1" s="1"/>
  <c r="D1312" i="1"/>
  <c r="C1312" i="1"/>
  <c r="G1312" i="1" s="1"/>
  <c r="D1311" i="1"/>
  <c r="C1311" i="1"/>
  <c r="G1311" i="1" s="1"/>
  <c r="D1310" i="1"/>
  <c r="C1310" i="1"/>
  <c r="G1310" i="1" s="1"/>
  <c r="D1309" i="1"/>
  <c r="C1309" i="1"/>
  <c r="G1309" i="1" s="1"/>
  <c r="D1308" i="1"/>
  <c r="C1308" i="1"/>
  <c r="G1308" i="1" s="1"/>
  <c r="D1307" i="1"/>
  <c r="C1307" i="1"/>
  <c r="G1307" i="1" s="1"/>
  <c r="D1306" i="1"/>
  <c r="C1306" i="1"/>
  <c r="G1306" i="1" s="1"/>
  <c r="D1305" i="1"/>
  <c r="C1305" i="1"/>
  <c r="G1305" i="1" s="1"/>
  <c r="D1304" i="1"/>
  <c r="C1304" i="1"/>
  <c r="G1304" i="1" s="1"/>
  <c r="D1303" i="1"/>
  <c r="C1303" i="1"/>
  <c r="G1303" i="1" s="1"/>
  <c r="D1302" i="1"/>
  <c r="C1302" i="1"/>
  <c r="G1302" i="1" s="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C1222" i="1"/>
  <c r="G1222" i="1" s="1"/>
  <c r="D1221" i="1"/>
  <c r="C1221" i="1"/>
  <c r="G1221" i="1" s="1"/>
  <c r="D1220" i="1"/>
  <c r="C1220" i="1"/>
  <c r="G1220" i="1" s="1"/>
  <c r="D1219" i="1"/>
  <c r="C1219" i="1"/>
  <c r="G1219" i="1" s="1"/>
  <c r="D1218" i="1"/>
  <c r="C1218" i="1"/>
  <c r="G1218" i="1" s="1"/>
  <c r="D1217" i="1"/>
  <c r="C1217" i="1"/>
  <c r="G1217" i="1" s="1"/>
  <c r="D1216" i="1"/>
  <c r="C1216" i="1"/>
  <c r="G1216" i="1" s="1"/>
  <c r="D1215" i="1"/>
  <c r="C1215" i="1"/>
  <c r="G1215" i="1" s="1"/>
  <c r="D1214" i="1"/>
  <c r="C1214" i="1"/>
  <c r="G1214" i="1" s="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G1184" i="1" s="1"/>
  <c r="D1183" i="1"/>
  <c r="C1183" i="1"/>
  <c r="G1183" i="1" s="1"/>
  <c r="D1182" i="1"/>
  <c r="C1182" i="1"/>
  <c r="G1182" i="1" s="1"/>
  <c r="D1181" i="1"/>
  <c r="C1181" i="1"/>
  <c r="G1181" i="1" s="1"/>
  <c r="D1180" i="1"/>
  <c r="C1180" i="1"/>
  <c r="G1180" i="1" s="1"/>
  <c r="D1179" i="1"/>
  <c r="C1179" i="1"/>
  <c r="G1179" i="1" s="1"/>
  <c r="D1178" i="1"/>
  <c r="C1178" i="1"/>
  <c r="G1178" i="1" s="1"/>
  <c r="D1177" i="1"/>
  <c r="C1177" i="1"/>
  <c r="G1177" i="1" s="1"/>
  <c r="D1176" i="1"/>
  <c r="C1176" i="1"/>
  <c r="G1176" i="1" s="1"/>
  <c r="D1175" i="1"/>
  <c r="C1175" i="1"/>
  <c r="G1175" i="1" s="1"/>
  <c r="D1174" i="1"/>
  <c r="C1174" i="1"/>
  <c r="G1174" i="1" s="1"/>
  <c r="D1173" i="1"/>
  <c r="C1173" i="1"/>
  <c r="G1173" i="1" s="1"/>
  <c r="D1172" i="1"/>
  <c r="C1172" i="1"/>
  <c r="G1172" i="1" s="1"/>
  <c r="D1171" i="1"/>
  <c r="C1171" i="1"/>
  <c r="G1171" i="1" s="1"/>
  <c r="D1170" i="1"/>
  <c r="C1170" i="1"/>
  <c r="G1170" i="1" s="1"/>
  <c r="D1169" i="1"/>
  <c r="C1169" i="1"/>
  <c r="G1169" i="1" s="1"/>
  <c r="D1168" i="1"/>
  <c r="C1168" i="1"/>
  <c r="G1168" i="1" s="1"/>
  <c r="D1167" i="1"/>
  <c r="C1167" i="1"/>
  <c r="G1167" i="1" s="1"/>
  <c r="D1166" i="1"/>
  <c r="C1166" i="1"/>
  <c r="G1166" i="1" s="1"/>
  <c r="D1165" i="1"/>
  <c r="C1165" i="1"/>
  <c r="G1165" i="1" s="1"/>
  <c r="D1164" i="1"/>
  <c r="C1164" i="1"/>
  <c r="G1164" i="1" s="1"/>
  <c r="D1163" i="1"/>
  <c r="C1163" i="1"/>
  <c r="G1163" i="1" s="1"/>
  <c r="D1162" i="1"/>
  <c r="C1162" i="1"/>
  <c r="G1162" i="1" s="1"/>
  <c r="D1161" i="1"/>
  <c r="C1161" i="1"/>
  <c r="G1161" i="1" s="1"/>
  <c r="D1160" i="1"/>
  <c r="C1160" i="1"/>
  <c r="G1160" i="1" s="1"/>
  <c r="D1159" i="1"/>
  <c r="C1159" i="1"/>
  <c r="G1159" i="1" s="1"/>
  <c r="D1158" i="1"/>
  <c r="C1158" i="1"/>
  <c r="G1158" i="1" s="1"/>
  <c r="D1157" i="1"/>
  <c r="C1157" i="1"/>
  <c r="G1157" i="1" s="1"/>
  <c r="D1156" i="1"/>
  <c r="C1156" i="1"/>
  <c r="G1156" i="1" s="1"/>
  <c r="D1155" i="1"/>
  <c r="C1155" i="1"/>
  <c r="G1155" i="1" s="1"/>
  <c r="D1154" i="1"/>
  <c r="C1154" i="1"/>
  <c r="G1154" i="1" s="1"/>
  <c r="D1151" i="1"/>
  <c r="C1151" i="1"/>
  <c r="G1151" i="1" s="1"/>
  <c r="D1150" i="1"/>
  <c r="C1150" i="1"/>
  <c r="G1150" i="1" s="1"/>
  <c r="D1149" i="1"/>
  <c r="C1149" i="1"/>
  <c r="G1149" i="1" s="1"/>
  <c r="D1148" i="1"/>
  <c r="C1148" i="1"/>
  <c r="G1148" i="1" s="1"/>
  <c r="D1147" i="1"/>
  <c r="C1147" i="1"/>
  <c r="G1147" i="1" s="1"/>
  <c r="D1146" i="1"/>
  <c r="C1146" i="1"/>
  <c r="G1146" i="1" s="1"/>
  <c r="D1145" i="1"/>
  <c r="C1145" i="1"/>
  <c r="G1145" i="1" s="1"/>
  <c r="D1144" i="1"/>
  <c r="C1144" i="1"/>
  <c r="G1144" i="1" s="1"/>
  <c r="D1143" i="1"/>
  <c r="C1143" i="1"/>
  <c r="G1143" i="1" s="1"/>
  <c r="D1142" i="1"/>
  <c r="C1142" i="1"/>
  <c r="G1142" i="1" s="1"/>
  <c r="D1141" i="1"/>
  <c r="C1141" i="1"/>
  <c r="G1141" i="1" s="1"/>
  <c r="D1140" i="1"/>
  <c r="C1140" i="1"/>
  <c r="G1140" i="1" s="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D1127" i="1"/>
  <c r="C1127" i="1"/>
  <c r="G1127" i="1" s="1"/>
  <c r="D1126" i="1"/>
  <c r="C1126" i="1"/>
  <c r="G1126" i="1" s="1"/>
  <c r="D1125" i="1"/>
  <c r="C1125" i="1"/>
  <c r="G1125" i="1" s="1"/>
  <c r="D1124" i="1"/>
  <c r="D1123" i="1"/>
  <c r="C1123" i="1"/>
  <c r="G1123" i="1" s="1"/>
  <c r="D1122" i="1"/>
  <c r="C1122" i="1"/>
  <c r="G1122" i="1" s="1"/>
  <c r="D1121" i="1"/>
  <c r="C1121" i="1"/>
  <c r="G1121" i="1" s="1"/>
  <c r="D1120" i="1"/>
  <c r="C1120" i="1"/>
  <c r="G1120" i="1" s="1"/>
  <c r="D1119" i="1"/>
  <c r="C1119" i="1"/>
  <c r="G1119" i="1" s="1"/>
  <c r="D1118" i="1"/>
  <c r="C1118" i="1"/>
  <c r="G1118" i="1" s="1"/>
  <c r="D1117" i="1"/>
  <c r="C1117" i="1"/>
  <c r="G1117" i="1" s="1"/>
  <c r="D1116" i="1"/>
  <c r="C1116" i="1"/>
  <c r="G1116" i="1" s="1"/>
  <c r="D1115" i="1"/>
  <c r="C1115" i="1"/>
  <c r="G1115" i="1" s="1"/>
  <c r="D1114" i="1"/>
  <c r="C1114" i="1"/>
  <c r="G1114" i="1" s="1"/>
  <c r="D1113" i="1"/>
  <c r="C1113" i="1"/>
  <c r="G1113" i="1" s="1"/>
  <c r="D1112" i="1"/>
  <c r="C1112" i="1"/>
  <c r="G1112" i="1" s="1"/>
  <c r="D1111" i="1"/>
  <c r="C1111" i="1"/>
  <c r="G1111" i="1" s="1"/>
  <c r="D1110" i="1"/>
  <c r="C1110" i="1"/>
  <c r="G1110" i="1" s="1"/>
  <c r="D1109" i="1"/>
  <c r="C1109" i="1"/>
  <c r="G1109" i="1" s="1"/>
  <c r="D1108" i="1"/>
  <c r="C1108" i="1"/>
  <c r="G1108" i="1" s="1"/>
  <c r="D1107" i="1"/>
  <c r="C1107" i="1"/>
  <c r="G1107" i="1" s="1"/>
  <c r="D1106" i="1"/>
  <c r="C1106" i="1"/>
  <c r="G1106" i="1" s="1"/>
  <c r="D1105" i="1"/>
  <c r="C1105" i="1"/>
  <c r="G1105" i="1" s="1"/>
  <c r="D1104" i="1"/>
  <c r="C1104" i="1"/>
  <c r="G1104" i="1" s="1"/>
  <c r="D1103" i="1"/>
  <c r="C1103" i="1"/>
  <c r="G1103" i="1" s="1"/>
  <c r="D1102" i="1"/>
  <c r="C1102" i="1"/>
  <c r="G1102" i="1" s="1"/>
  <c r="D1101" i="1"/>
  <c r="C1101" i="1"/>
  <c r="G1101" i="1" s="1"/>
  <c r="D1100" i="1"/>
  <c r="C1100" i="1"/>
  <c r="G1100" i="1" s="1"/>
  <c r="D1099" i="1"/>
  <c r="C1099" i="1"/>
  <c r="G1099" i="1" s="1"/>
  <c r="D1098" i="1"/>
  <c r="C1098" i="1"/>
  <c r="G1098" i="1" s="1"/>
  <c r="D1097" i="1"/>
  <c r="C1097" i="1"/>
  <c r="G1097" i="1" s="1"/>
  <c r="D1096" i="1"/>
  <c r="C1096" i="1"/>
  <c r="G1096" i="1" s="1"/>
  <c r="D1095" i="1"/>
  <c r="C1095" i="1"/>
  <c r="G1095" i="1" s="1"/>
  <c r="D1094" i="1"/>
  <c r="C1094" i="1"/>
  <c r="G1094" i="1" s="1"/>
  <c r="D1093" i="1"/>
  <c r="C1093" i="1"/>
  <c r="G1093" i="1" s="1"/>
  <c r="D1092" i="1"/>
  <c r="C1092" i="1"/>
  <c r="G1092" i="1" s="1"/>
  <c r="D1091" i="1"/>
  <c r="C1091" i="1"/>
  <c r="G1091" i="1" s="1"/>
  <c r="D1090" i="1"/>
  <c r="C1090" i="1"/>
  <c r="G1090" i="1" s="1"/>
  <c r="D1089" i="1"/>
  <c r="C1089" i="1"/>
  <c r="G1089" i="1" s="1"/>
  <c r="D1088" i="1"/>
  <c r="C1088" i="1"/>
  <c r="G1088" i="1" s="1"/>
  <c r="D1087" i="1"/>
  <c r="C1087" i="1"/>
  <c r="G1087" i="1" s="1"/>
  <c r="D1086" i="1"/>
  <c r="C1086" i="1"/>
  <c r="G1086" i="1" s="1"/>
  <c r="D1085" i="1"/>
  <c r="C1085" i="1"/>
  <c r="G1085" i="1" s="1"/>
  <c r="D1084" i="1"/>
  <c r="C1084" i="1"/>
  <c r="G1084" i="1" s="1"/>
  <c r="D1083" i="1"/>
  <c r="C1083" i="1"/>
  <c r="G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D1065" i="1"/>
  <c r="C1065" i="1"/>
  <c r="G1065" i="1" s="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6" i="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D973" i="1"/>
  <c r="C973" i="1"/>
  <c r="H973" i="1" s="1"/>
  <c r="D972" i="1"/>
  <c r="C972" i="1"/>
  <c r="H972" i="1" s="1"/>
  <c r="D971" i="1"/>
  <c r="C971" i="1"/>
  <c r="H971" i="1" s="1"/>
  <c r="D970" i="1"/>
  <c r="C970" i="1"/>
  <c r="D969" i="1"/>
  <c r="C969" i="1"/>
  <c r="H969" i="1" s="1"/>
  <c r="D968" i="1"/>
  <c r="C968" i="1"/>
  <c r="H968" i="1" s="1"/>
  <c r="D967" i="1"/>
  <c r="C967" i="1"/>
  <c r="H967" i="1" s="1"/>
  <c r="D966" i="1"/>
  <c r="C966" i="1"/>
  <c r="H966" i="1" s="1"/>
  <c r="D965" i="1"/>
  <c r="C965" i="1"/>
  <c r="H965" i="1" s="1"/>
  <c r="D964" i="1"/>
  <c r="C964" i="1"/>
  <c r="H964" i="1" s="1"/>
  <c r="D963" i="1"/>
  <c r="C963" i="1"/>
  <c r="H963" i="1" s="1"/>
  <c r="D962" i="1"/>
  <c r="C962" i="1"/>
  <c r="D961" i="1"/>
  <c r="C961" i="1"/>
  <c r="H961" i="1" s="1"/>
  <c r="D960" i="1"/>
  <c r="C960" i="1"/>
  <c r="H960" i="1" s="1"/>
  <c r="D959" i="1"/>
  <c r="C959" i="1"/>
  <c r="H959" i="1" s="1"/>
  <c r="D958" i="1"/>
  <c r="C958" i="1"/>
  <c r="D957" i="1"/>
  <c r="C957" i="1"/>
  <c r="H957" i="1" s="1"/>
  <c r="D956" i="1"/>
  <c r="C956" i="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G935" i="1" s="1"/>
  <c r="D934" i="1"/>
  <c r="C934" i="1"/>
  <c r="G934" i="1" s="1"/>
  <c r="D933" i="1"/>
  <c r="C933" i="1"/>
  <c r="G933" i="1" s="1"/>
  <c r="D932" i="1"/>
  <c r="C932" i="1"/>
  <c r="D931" i="1"/>
  <c r="C931" i="1"/>
  <c r="D930" i="1"/>
  <c r="C930" i="1"/>
  <c r="G930" i="1" s="1"/>
  <c r="D929" i="1"/>
  <c r="C929" i="1"/>
  <c r="G929" i="1" s="1"/>
  <c r="D928" i="1"/>
  <c r="C928" i="1"/>
  <c r="D927" i="1"/>
  <c r="C927" i="1"/>
  <c r="D926" i="1"/>
  <c r="C926" i="1"/>
  <c r="G926" i="1" s="1"/>
  <c r="D925" i="1"/>
  <c r="C925" i="1"/>
  <c r="G925" i="1" s="1"/>
  <c r="D924" i="1"/>
  <c r="C924" i="1"/>
  <c r="D923" i="1"/>
  <c r="C923" i="1"/>
  <c r="D922" i="1"/>
  <c r="C922" i="1"/>
  <c r="G922" i="1" s="1"/>
  <c r="D921" i="1"/>
  <c r="C921" i="1"/>
  <c r="G921" i="1" s="1"/>
  <c r="D920" i="1"/>
  <c r="C920" i="1"/>
  <c r="D919" i="1"/>
  <c r="C919" i="1"/>
  <c r="D918" i="1"/>
  <c r="C918" i="1"/>
  <c r="G918" i="1" s="1"/>
  <c r="D917" i="1"/>
  <c r="C917" i="1"/>
  <c r="G917" i="1" s="1"/>
  <c r="D916" i="1"/>
  <c r="C916" i="1"/>
  <c r="D915" i="1"/>
  <c r="C915" i="1"/>
  <c r="G915" i="1" s="1"/>
  <c r="D914" i="1"/>
  <c r="C914" i="1"/>
  <c r="D913" i="1"/>
  <c r="C913" i="1"/>
  <c r="G913" i="1" s="1"/>
  <c r="D912" i="1"/>
  <c r="C912" i="1"/>
  <c r="G912" i="1" s="1"/>
  <c r="D911" i="1"/>
  <c r="C911" i="1"/>
  <c r="G911" i="1" s="1"/>
  <c r="D910" i="1"/>
  <c r="C910" i="1"/>
  <c r="G910" i="1" s="1"/>
  <c r="D909" i="1"/>
  <c r="C909" i="1"/>
  <c r="G909" i="1" s="1"/>
  <c r="D908" i="1"/>
  <c r="C908" i="1"/>
  <c r="D907" i="1"/>
  <c r="C907" i="1"/>
  <c r="G907" i="1" s="1"/>
  <c r="D906" i="1"/>
  <c r="C906" i="1"/>
  <c r="D905" i="1"/>
  <c r="C905" i="1"/>
  <c r="D904" i="1"/>
  <c r="C904" i="1"/>
  <c r="G904" i="1" s="1"/>
  <c r="D903" i="1"/>
  <c r="C903" i="1"/>
  <c r="G903" i="1" s="1"/>
  <c r="D902" i="1"/>
  <c r="C902" i="1"/>
  <c r="D901" i="1"/>
  <c r="C901" i="1"/>
  <c r="D900" i="1"/>
  <c r="C900" i="1"/>
  <c r="D899" i="1"/>
  <c r="C899" i="1"/>
  <c r="G899" i="1" s="1"/>
  <c r="D898" i="1"/>
  <c r="C898" i="1"/>
  <c r="D897" i="1"/>
  <c r="C897" i="1"/>
  <c r="D896" i="1"/>
  <c r="C896" i="1"/>
  <c r="G896" i="1" s="1"/>
  <c r="D895" i="1"/>
  <c r="C895" i="1"/>
  <c r="G895" i="1" s="1"/>
  <c r="D894" i="1"/>
  <c r="C894" i="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D861" i="1"/>
  <c r="C861" i="1"/>
  <c r="G861" i="1" s="1"/>
  <c r="D860" i="1"/>
  <c r="C860" i="1"/>
  <c r="G860" i="1" s="1"/>
  <c r="D859" i="1"/>
  <c r="C859" i="1"/>
  <c r="D858" i="1"/>
  <c r="C858" i="1"/>
  <c r="D857" i="1"/>
  <c r="C857" i="1"/>
  <c r="G857" i="1" s="1"/>
  <c r="D856" i="1"/>
  <c r="C856" i="1"/>
  <c r="G856" i="1" s="1"/>
  <c r="D855" i="1"/>
  <c r="C855" i="1"/>
  <c r="G855" i="1" s="1"/>
  <c r="D854" i="1"/>
  <c r="C854" i="1"/>
  <c r="G854" i="1" s="1"/>
  <c r="D853" i="1"/>
  <c r="C853" i="1"/>
  <c r="G853" i="1" s="1"/>
  <c r="D852" i="1"/>
  <c r="C852" i="1"/>
  <c r="G852" i="1" s="1"/>
  <c r="D851" i="1"/>
  <c r="C851" i="1"/>
  <c r="G851" i="1" s="1"/>
  <c r="D850" i="1"/>
  <c r="C850" i="1"/>
  <c r="D849" i="1"/>
  <c r="C849" i="1"/>
  <c r="G849" i="1" s="1"/>
  <c r="D848" i="1"/>
  <c r="C848" i="1"/>
  <c r="G848" i="1" s="1"/>
  <c r="D847" i="1"/>
  <c r="C847" i="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D833" i="1"/>
  <c r="C833" i="1"/>
  <c r="G833" i="1" s="1"/>
  <c r="D832" i="1"/>
  <c r="C832" i="1"/>
  <c r="G832" i="1" s="1"/>
  <c r="D831" i="1"/>
  <c r="C831" i="1"/>
  <c r="G831" i="1" s="1"/>
  <c r="D830" i="1"/>
  <c r="C830" i="1"/>
  <c r="D829" i="1"/>
  <c r="C829" i="1"/>
  <c r="G829" i="1" s="1"/>
  <c r="D828" i="1"/>
  <c r="C828" i="1"/>
  <c r="D827" i="1"/>
  <c r="C827" i="1"/>
  <c r="G827" i="1" s="1"/>
  <c r="D826" i="1"/>
  <c r="C826" i="1"/>
  <c r="G826" i="1" s="1"/>
  <c r="D825" i="1"/>
  <c r="C825" i="1"/>
  <c r="G825" i="1" s="1"/>
  <c r="D824" i="1"/>
  <c r="C824" i="1"/>
  <c r="G824" i="1" s="1"/>
  <c r="D823" i="1"/>
  <c r="C823" i="1"/>
  <c r="G823" i="1" s="1"/>
  <c r="D822" i="1"/>
  <c r="C822" i="1"/>
  <c r="G822" i="1" s="1"/>
  <c r="D821" i="1"/>
  <c r="C821" i="1"/>
  <c r="D820" i="1"/>
  <c r="C820" i="1"/>
  <c r="G820" i="1" s="1"/>
  <c r="D819" i="1"/>
  <c r="C819" i="1"/>
  <c r="G819" i="1" s="1"/>
  <c r="D818" i="1"/>
  <c r="C818" i="1"/>
  <c r="D817" i="1"/>
  <c r="C817" i="1"/>
  <c r="G817" i="1" s="1"/>
  <c r="D816" i="1"/>
  <c r="C816" i="1"/>
  <c r="D815" i="1"/>
  <c r="C815" i="1"/>
  <c r="G815" i="1" s="1"/>
  <c r="D814" i="1"/>
  <c r="C814" i="1"/>
  <c r="D813" i="1"/>
  <c r="C813" i="1"/>
  <c r="G813" i="1" s="1"/>
  <c r="D812" i="1"/>
  <c r="C812" i="1"/>
  <c r="D811" i="1"/>
  <c r="C811" i="1"/>
  <c r="G811" i="1" s="1"/>
  <c r="D810" i="1"/>
  <c r="C810" i="1"/>
  <c r="D809" i="1"/>
  <c r="C809" i="1"/>
  <c r="G809" i="1" s="1"/>
  <c r="D808" i="1"/>
  <c r="C808" i="1"/>
  <c r="D807" i="1"/>
  <c r="C807" i="1"/>
  <c r="G807" i="1" s="1"/>
  <c r="D806" i="1"/>
  <c r="C806" i="1"/>
  <c r="G806" i="1" s="1"/>
  <c r="D805" i="1"/>
  <c r="C805" i="1"/>
  <c r="G805" i="1" s="1"/>
  <c r="D804" i="1"/>
  <c r="C804" i="1"/>
  <c r="G804" i="1" s="1"/>
  <c r="D803" i="1"/>
  <c r="C803" i="1"/>
  <c r="G803" i="1" s="1"/>
  <c r="D802" i="1"/>
  <c r="C802" i="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D790" i="1"/>
  <c r="C790" i="1"/>
  <c r="D789" i="1"/>
  <c r="C789" i="1"/>
  <c r="G789" i="1" s="1"/>
  <c r="D788" i="1"/>
  <c r="C788" i="1"/>
  <c r="D787" i="1"/>
  <c r="C787" i="1"/>
  <c r="G787" i="1" s="1"/>
  <c r="D786" i="1"/>
  <c r="C786" i="1"/>
  <c r="D785" i="1"/>
  <c r="C785" i="1"/>
  <c r="G785" i="1" s="1"/>
  <c r="D784" i="1"/>
  <c r="C784" i="1"/>
  <c r="D783" i="1"/>
  <c r="C783" i="1"/>
  <c r="G783" i="1" s="1"/>
  <c r="D782" i="1"/>
  <c r="C782" i="1"/>
  <c r="G782" i="1" s="1"/>
  <c r="D781" i="1"/>
  <c r="C781" i="1"/>
  <c r="G781" i="1" s="1"/>
  <c r="D780" i="1"/>
  <c r="C780" i="1"/>
  <c r="D779" i="1"/>
  <c r="C779" i="1"/>
  <c r="G779" i="1" s="1"/>
  <c r="D778" i="1"/>
  <c r="C778" i="1"/>
  <c r="D777" i="1"/>
  <c r="C777" i="1"/>
  <c r="G777" i="1" s="1"/>
  <c r="D776" i="1"/>
  <c r="C776" i="1"/>
  <c r="D775" i="1"/>
  <c r="C775" i="1"/>
  <c r="G775" i="1" s="1"/>
  <c r="D774" i="1"/>
  <c r="C774" i="1"/>
  <c r="D773" i="1"/>
  <c r="C773" i="1"/>
  <c r="G773" i="1" s="1"/>
  <c r="D772" i="1"/>
  <c r="C772" i="1"/>
  <c r="G772" i="1" s="1"/>
  <c r="D771" i="1"/>
  <c r="C771" i="1"/>
  <c r="G771" i="1" s="1"/>
  <c r="D770" i="1"/>
  <c r="C770" i="1"/>
  <c r="G770" i="1" s="1"/>
  <c r="D769" i="1"/>
  <c r="C769" i="1"/>
  <c r="G769" i="1" s="1"/>
  <c r="D768" i="1"/>
  <c r="C768" i="1"/>
  <c r="G768" i="1" s="1"/>
  <c r="D767" i="1"/>
  <c r="C767" i="1"/>
  <c r="G767" i="1" s="1"/>
  <c r="D766" i="1"/>
  <c r="C766" i="1"/>
  <c r="D765" i="1"/>
  <c r="C765" i="1"/>
  <c r="G765" i="1" s="1"/>
  <c r="D764" i="1"/>
  <c r="C764" i="1"/>
  <c r="D763" i="1"/>
  <c r="C763" i="1"/>
  <c r="G763" i="1" s="1"/>
  <c r="D762" i="1"/>
  <c r="C762" i="1"/>
  <c r="D761" i="1"/>
  <c r="C761" i="1"/>
  <c r="G761" i="1" s="1"/>
  <c r="D760" i="1"/>
  <c r="C760" i="1"/>
  <c r="G760" i="1" s="1"/>
  <c r="D759" i="1"/>
  <c r="C759" i="1"/>
  <c r="G759" i="1" s="1"/>
  <c r="D758" i="1"/>
  <c r="C758" i="1"/>
  <c r="G758" i="1" s="1"/>
  <c r="D757" i="1"/>
  <c r="C757" i="1"/>
  <c r="G757" i="1" s="1"/>
  <c r="D756" i="1"/>
  <c r="C756" i="1"/>
  <c r="G756" i="1" s="1"/>
  <c r="D755" i="1"/>
  <c r="C755" i="1"/>
  <c r="G755" i="1" s="1"/>
  <c r="D754" i="1"/>
  <c r="C754" i="1"/>
  <c r="D753" i="1"/>
  <c r="C753" i="1"/>
  <c r="G753" i="1" s="1"/>
  <c r="D752" i="1"/>
  <c r="C752" i="1"/>
  <c r="D751" i="1"/>
  <c r="C751" i="1"/>
  <c r="G751" i="1" s="1"/>
  <c r="D750" i="1"/>
  <c r="C750" i="1"/>
  <c r="D749" i="1"/>
  <c r="C749" i="1"/>
  <c r="G749" i="1" s="1"/>
  <c r="D748" i="1"/>
  <c r="C748" i="1"/>
  <c r="D747" i="1"/>
  <c r="C747" i="1"/>
  <c r="G747" i="1" s="1"/>
  <c r="D746" i="1"/>
  <c r="C746" i="1"/>
  <c r="D745" i="1"/>
  <c r="C745" i="1"/>
  <c r="D744" i="1"/>
  <c r="C744" i="1"/>
  <c r="D743" i="1"/>
  <c r="C743" i="1"/>
  <c r="G743" i="1" s="1"/>
  <c r="D742" i="1"/>
  <c r="C742" i="1"/>
  <c r="G742" i="1" s="1"/>
  <c r="D741" i="1"/>
  <c r="C741" i="1"/>
  <c r="G741" i="1" s="1"/>
  <c r="D740" i="1"/>
  <c r="C740" i="1"/>
  <c r="D739" i="1"/>
  <c r="C739" i="1"/>
  <c r="G739" i="1" s="1"/>
  <c r="D738" i="1"/>
  <c r="C738" i="1"/>
  <c r="D737" i="1"/>
  <c r="C737" i="1"/>
  <c r="D736" i="1"/>
  <c r="C736" i="1"/>
  <c r="D735" i="1"/>
  <c r="C735" i="1"/>
  <c r="G735" i="1" s="1"/>
  <c r="D734" i="1"/>
  <c r="C734" i="1"/>
  <c r="G734" i="1" s="1"/>
  <c r="D733" i="1"/>
  <c r="C733" i="1"/>
  <c r="G733" i="1" s="1"/>
  <c r="D732" i="1"/>
  <c r="C732" i="1"/>
  <c r="G732" i="1" s="1"/>
  <c r="D731" i="1"/>
  <c r="C731" i="1"/>
  <c r="D730" i="1"/>
  <c r="C730" i="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D720" i="1"/>
  <c r="C720" i="1"/>
  <c r="D719" i="1"/>
  <c r="C719" i="1"/>
  <c r="G719" i="1" s="1"/>
  <c r="D718" i="1"/>
  <c r="C718" i="1"/>
  <c r="G718" i="1" s="1"/>
  <c r="D717" i="1"/>
  <c r="C717" i="1"/>
  <c r="G717" i="1" s="1"/>
  <c r="D716" i="1"/>
  <c r="C716" i="1"/>
  <c r="G716" i="1" s="1"/>
  <c r="D715" i="1"/>
  <c r="C715" i="1"/>
  <c r="G715" i="1" s="1"/>
  <c r="D714" i="1"/>
  <c r="C714" i="1"/>
  <c r="G714" i="1" s="1"/>
  <c r="D713" i="1"/>
  <c r="C713" i="1"/>
  <c r="G713" i="1" s="1"/>
  <c r="D712" i="1"/>
  <c r="C712" i="1"/>
  <c r="G712" i="1" s="1"/>
  <c r="D711" i="1"/>
  <c r="C711" i="1"/>
  <c r="G711" i="1" s="1"/>
  <c r="D710" i="1"/>
  <c r="C710" i="1"/>
  <c r="G710" i="1" s="1"/>
  <c r="D709" i="1"/>
  <c r="C709" i="1"/>
  <c r="G709" i="1" s="1"/>
  <c r="D708" i="1"/>
  <c r="C708" i="1"/>
  <c r="D707" i="1"/>
  <c r="C707" i="1"/>
  <c r="G707" i="1" s="1"/>
  <c r="D706" i="1"/>
  <c r="C706" i="1"/>
  <c r="D705" i="1"/>
  <c r="C705" i="1"/>
  <c r="G705" i="1" s="1"/>
  <c r="D704" i="1"/>
  <c r="C704" i="1"/>
  <c r="G704" i="1" s="1"/>
  <c r="D703" i="1"/>
  <c r="C703" i="1"/>
  <c r="G703" i="1" s="1"/>
  <c r="D702" i="1"/>
  <c r="C702" i="1"/>
  <c r="G702" i="1" s="1"/>
  <c r="D701" i="1"/>
  <c r="C701" i="1"/>
  <c r="G701" i="1" s="1"/>
  <c r="D700" i="1"/>
  <c r="C700" i="1"/>
  <c r="D699" i="1"/>
  <c r="C699" i="1"/>
  <c r="G699" i="1" s="1"/>
  <c r="D698" i="1"/>
  <c r="C698" i="1"/>
  <c r="D697" i="1"/>
  <c r="C697" i="1"/>
  <c r="G697" i="1" s="1"/>
  <c r="D696" i="1"/>
  <c r="C696" i="1"/>
  <c r="D695" i="1"/>
  <c r="C695" i="1"/>
  <c r="G695" i="1" s="1"/>
  <c r="D694" i="1"/>
  <c r="C694" i="1"/>
  <c r="D693" i="1"/>
  <c r="C693" i="1"/>
  <c r="G693" i="1" s="1"/>
  <c r="D692" i="1"/>
  <c r="C692" i="1"/>
  <c r="D691" i="1"/>
  <c r="C691" i="1"/>
  <c r="G691" i="1" s="1"/>
  <c r="D690" i="1"/>
  <c r="C690" i="1"/>
  <c r="G690" i="1" s="1"/>
  <c r="D689" i="1"/>
  <c r="C689" i="1"/>
  <c r="D688" i="1"/>
  <c r="C688" i="1"/>
  <c r="G688" i="1" s="1"/>
  <c r="D687" i="1"/>
  <c r="C687" i="1"/>
  <c r="G687" i="1" s="1"/>
  <c r="D686" i="1"/>
  <c r="C686" i="1"/>
  <c r="D685" i="1"/>
  <c r="C685" i="1"/>
  <c r="G685" i="1" s="1"/>
  <c r="D684" i="1"/>
  <c r="C684" i="1"/>
  <c r="D683" i="1"/>
  <c r="C683" i="1"/>
  <c r="D682" i="1"/>
  <c r="C682" i="1"/>
  <c r="D681" i="1"/>
  <c r="C681" i="1"/>
  <c r="D680" i="1"/>
  <c r="C680" i="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D669" i="1"/>
  <c r="C669" i="1"/>
  <c r="G669" i="1" s="1"/>
  <c r="D668" i="1"/>
  <c r="C668" i="1"/>
  <c r="G668" i="1" s="1"/>
  <c r="D667" i="1"/>
  <c r="C667" i="1"/>
  <c r="G667" i="1" s="1"/>
  <c r="D666" i="1"/>
  <c r="C666" i="1"/>
  <c r="D665" i="1"/>
  <c r="C665" i="1"/>
  <c r="G665" i="1" s="1"/>
  <c r="D664" i="1"/>
  <c r="C664" i="1"/>
  <c r="D663" i="1"/>
  <c r="C663" i="1"/>
  <c r="G663" i="1" s="1"/>
  <c r="D662" i="1"/>
  <c r="C662" i="1"/>
  <c r="G662" i="1" s="1"/>
  <c r="D661" i="1"/>
  <c r="C661" i="1"/>
  <c r="G661" i="1" s="1"/>
  <c r="D660" i="1"/>
  <c r="C660" i="1"/>
  <c r="D659" i="1"/>
  <c r="C659" i="1"/>
  <c r="G659" i="1" s="1"/>
  <c r="D658" i="1"/>
  <c r="C658" i="1"/>
  <c r="D657" i="1"/>
  <c r="C657" i="1"/>
  <c r="G657" i="1" s="1"/>
  <c r="D656" i="1"/>
  <c r="C656" i="1"/>
  <c r="G656" i="1" s="1"/>
  <c r="D655" i="1"/>
  <c r="C655" i="1"/>
  <c r="G655" i="1" s="1"/>
  <c r="D654" i="1"/>
  <c r="C654" i="1"/>
  <c r="G654" i="1" s="1"/>
  <c r="D653" i="1"/>
  <c r="C653" i="1"/>
  <c r="G653" i="1" s="1"/>
  <c r="D652" i="1"/>
  <c r="C652" i="1"/>
  <c r="D651" i="1"/>
  <c r="C651" i="1"/>
  <c r="G651" i="1" s="1"/>
  <c r="D650" i="1"/>
  <c r="C650" i="1"/>
  <c r="D649" i="1"/>
  <c r="C649" i="1"/>
  <c r="G649" i="1" s="1"/>
  <c r="D648" i="1"/>
  <c r="C648" i="1"/>
  <c r="G648" i="1" s="1"/>
  <c r="D647" i="1"/>
  <c r="C647" i="1"/>
  <c r="G647" i="1" s="1"/>
  <c r="D646" i="1"/>
  <c r="C646" i="1"/>
  <c r="D645" i="1"/>
  <c r="C645" i="1"/>
  <c r="D644" i="1"/>
  <c r="C644" i="1"/>
  <c r="D643" i="1"/>
  <c r="C643" i="1"/>
  <c r="D642" i="1"/>
  <c r="C642" i="1"/>
  <c r="D641" i="1"/>
  <c r="C641" i="1"/>
  <c r="C638" i="1"/>
  <c r="D637" i="1"/>
  <c r="C637" i="1"/>
  <c r="D632" i="1"/>
  <c r="C632" i="1"/>
  <c r="D631" i="1"/>
  <c r="C631" i="1"/>
  <c r="G631" i="1" s="1"/>
  <c r="D628" i="1"/>
  <c r="C628" i="1"/>
  <c r="D627" i="1"/>
  <c r="C627" i="1"/>
  <c r="G627" i="1" s="1"/>
  <c r="D626" i="1"/>
  <c r="C626" i="1"/>
  <c r="G626" i="1" s="1"/>
  <c r="D625" i="1"/>
  <c r="C625" i="1"/>
  <c r="D624" i="1"/>
  <c r="C624" i="1"/>
  <c r="D623" i="1"/>
  <c r="C623" i="1"/>
  <c r="G623" i="1" s="1"/>
  <c r="D622" i="1"/>
  <c r="C622" i="1"/>
  <c r="D621" i="1"/>
  <c r="C621" i="1"/>
  <c r="D620" i="1"/>
  <c r="C620" i="1"/>
  <c r="G620" i="1" s="1"/>
  <c r="D619" i="1"/>
  <c r="D618" i="1"/>
  <c r="C618" i="1"/>
  <c r="D617" i="1"/>
  <c r="C617" i="1"/>
  <c r="G617" i="1" s="1"/>
  <c r="D616" i="1"/>
  <c r="C616" i="1"/>
  <c r="D615" i="1"/>
  <c r="C615" i="1"/>
  <c r="G615" i="1" s="1"/>
  <c r="D614" i="1"/>
  <c r="C614" i="1"/>
  <c r="G614" i="1" s="1"/>
  <c r="D613" i="1"/>
  <c r="C613" i="1"/>
  <c r="G613" i="1" s="1"/>
  <c r="D612" i="1"/>
  <c r="C612" i="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D600" i="1"/>
  <c r="C600" i="1"/>
  <c r="G600" i="1" s="1"/>
  <c r="D599" i="1"/>
  <c r="C599" i="1"/>
  <c r="G599" i="1" s="1"/>
  <c r="D598" i="1"/>
  <c r="C598" i="1"/>
  <c r="D597" i="1"/>
  <c r="C597" i="1"/>
  <c r="G597" i="1" s="1"/>
  <c r="D596" i="1"/>
  <c r="C596" i="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D586" i="1"/>
  <c r="C586" i="1"/>
  <c r="D585" i="1"/>
  <c r="C585" i="1"/>
  <c r="D584" i="1"/>
  <c r="C584" i="1"/>
  <c r="G584" i="1" s="1"/>
  <c r="D583" i="1"/>
  <c r="C583" i="1"/>
  <c r="D582" i="1"/>
  <c r="C582" i="1"/>
  <c r="D581" i="1"/>
  <c r="C581" i="1"/>
  <c r="G581" i="1" s="1"/>
  <c r="D580" i="1"/>
  <c r="C580" i="1"/>
  <c r="D579" i="1"/>
  <c r="C579" i="1"/>
  <c r="G579" i="1" s="1"/>
  <c r="D578" i="1"/>
  <c r="C578" i="1"/>
  <c r="D577" i="1"/>
  <c r="C577" i="1"/>
  <c r="D576" i="1"/>
  <c r="C576" i="1"/>
  <c r="D575" i="1"/>
  <c r="C575" i="1"/>
  <c r="G575" i="1" s="1"/>
  <c r="D574" i="1"/>
  <c r="C574" i="1"/>
  <c r="G574" i="1" s="1"/>
  <c r="D573" i="1"/>
  <c r="C573" i="1"/>
  <c r="D572" i="1"/>
  <c r="C572" i="1"/>
  <c r="D571" i="1"/>
  <c r="C571" i="1"/>
  <c r="G571" i="1" s="1"/>
  <c r="D570" i="1"/>
  <c r="C570" i="1"/>
  <c r="D569" i="1"/>
  <c r="C569" i="1"/>
  <c r="D568" i="1"/>
  <c r="C568" i="1"/>
  <c r="G568" i="1" s="1"/>
  <c r="D567" i="1"/>
  <c r="C567" i="1"/>
  <c r="D566" i="1"/>
  <c r="C566" i="1"/>
  <c r="D565" i="1"/>
  <c r="C565" i="1"/>
  <c r="G565" i="1" s="1"/>
  <c r="D564" i="1"/>
  <c r="C564" i="1"/>
  <c r="D563" i="1"/>
  <c r="C563" i="1"/>
  <c r="D562" i="1"/>
  <c r="C562" i="1"/>
  <c r="D561" i="1"/>
  <c r="D560" i="1"/>
  <c r="C560" i="1"/>
  <c r="D559" i="1"/>
  <c r="C559" i="1"/>
  <c r="D558" i="1"/>
  <c r="C558" i="1"/>
  <c r="D557" i="1"/>
  <c r="C557" i="1"/>
  <c r="G557" i="1" s="1"/>
  <c r="D556" i="1"/>
  <c r="C556" i="1"/>
  <c r="G556" i="1" s="1"/>
  <c r="D555" i="1"/>
  <c r="C555" i="1"/>
  <c r="G555" i="1" s="1"/>
  <c r="D554" i="1"/>
  <c r="C554" i="1"/>
  <c r="G554" i="1" s="1"/>
  <c r="D553" i="1"/>
  <c r="C553" i="1"/>
  <c r="D552" i="1"/>
  <c r="C552" i="1"/>
  <c r="G552" i="1" s="1"/>
  <c r="D551" i="1"/>
  <c r="C551" i="1"/>
  <c r="G551" i="1" s="1"/>
  <c r="D550" i="1"/>
  <c r="C550" i="1"/>
  <c r="G550" i="1" s="1"/>
  <c r="D549" i="1"/>
  <c r="C549" i="1"/>
  <c r="G549" i="1" s="1"/>
  <c r="D548" i="1"/>
  <c r="C548" i="1"/>
  <c r="D547" i="1"/>
  <c r="C547" i="1"/>
  <c r="D546" i="1"/>
  <c r="C546" i="1"/>
  <c r="D545" i="1"/>
  <c r="C545" i="1"/>
  <c r="D544" i="1"/>
  <c r="C544" i="1"/>
  <c r="G544" i="1" s="1"/>
  <c r="D543" i="1"/>
  <c r="C543" i="1"/>
  <c r="D542" i="1"/>
  <c r="C542" i="1"/>
  <c r="D541" i="1"/>
  <c r="C541" i="1"/>
  <c r="D540" i="1"/>
  <c r="C540" i="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D530" i="1"/>
  <c r="C530" i="1"/>
  <c r="G530" i="1" s="1"/>
  <c r="D529" i="1"/>
  <c r="C529" i="1"/>
  <c r="G529" i="1" s="1"/>
  <c r="D528" i="1"/>
  <c r="C528" i="1"/>
  <c r="D527" i="1"/>
  <c r="C527" i="1"/>
  <c r="D526" i="1"/>
  <c r="C526" i="1"/>
  <c r="D525" i="1"/>
  <c r="C525" i="1"/>
  <c r="D524" i="1"/>
  <c r="C524" i="1"/>
  <c r="G524" i="1" s="1"/>
  <c r="D523" i="1"/>
  <c r="D521" i="1"/>
  <c r="C521" i="1"/>
  <c r="D520" i="1"/>
  <c r="C520" i="1"/>
  <c r="G520" i="1" s="1"/>
  <c r="D519" i="1"/>
  <c r="C519" i="1"/>
  <c r="G519" i="1" s="1"/>
  <c r="D518" i="1"/>
  <c r="C518" i="1"/>
  <c r="D517" i="1"/>
  <c r="C517" i="1"/>
  <c r="D516" i="1"/>
  <c r="C516" i="1"/>
  <c r="G516" i="1" s="1"/>
  <c r="D515" i="1"/>
  <c r="C515" i="1"/>
  <c r="G515" i="1" s="1"/>
  <c r="D514" i="1"/>
  <c r="C514" i="1"/>
  <c r="D513" i="1"/>
  <c r="C513" i="1"/>
  <c r="G513" i="1" s="1"/>
  <c r="D512" i="1"/>
  <c r="C512" i="1"/>
  <c r="D511" i="1"/>
  <c r="C511" i="1"/>
  <c r="D510" i="1"/>
  <c r="C510" i="1"/>
  <c r="G510" i="1" s="1"/>
  <c r="D509" i="1"/>
  <c r="D508" i="1"/>
  <c r="C508" i="1"/>
  <c r="G508" i="1" s="1"/>
  <c r="D507" i="1"/>
  <c r="C507" i="1"/>
  <c r="G507" i="1" s="1"/>
  <c r="D506" i="1"/>
  <c r="C506" i="1"/>
  <c r="D505" i="1"/>
  <c r="C505" i="1"/>
  <c r="D504" i="1"/>
  <c r="C504" i="1"/>
  <c r="G504" i="1" s="1"/>
  <c r="D503" i="1"/>
  <c r="C503" i="1"/>
  <c r="G503" i="1" s="1"/>
  <c r="D502" i="1"/>
  <c r="C502" i="1"/>
  <c r="G502" i="1" s="1"/>
  <c r="D501" i="1"/>
  <c r="C501" i="1"/>
  <c r="G501" i="1" s="1"/>
  <c r="D500" i="1"/>
  <c r="C500" i="1"/>
  <c r="G500" i="1" s="1"/>
  <c r="D499" i="1"/>
  <c r="C499" i="1"/>
  <c r="G499" i="1" s="1"/>
  <c r="D498" i="1"/>
  <c r="C498" i="1"/>
  <c r="G498" i="1" s="1"/>
  <c r="D497" i="1"/>
  <c r="C497" i="1"/>
  <c r="G497" i="1" s="1"/>
  <c r="D496" i="1"/>
  <c r="C496" i="1"/>
  <c r="G496" i="1" s="1"/>
  <c r="D495" i="1"/>
  <c r="C495" i="1"/>
  <c r="G495" i="1" s="1"/>
  <c r="D494" i="1"/>
  <c r="C494" i="1"/>
  <c r="G494" i="1" s="1"/>
  <c r="D493" i="1"/>
  <c r="C493" i="1"/>
  <c r="G493" i="1" s="1"/>
  <c r="D492" i="1"/>
  <c r="C492" i="1"/>
  <c r="G492" i="1" s="1"/>
  <c r="D491" i="1"/>
  <c r="C491" i="1"/>
  <c r="G491" i="1" s="1"/>
  <c r="D490" i="1"/>
  <c r="C490" i="1"/>
  <c r="G490" i="1" s="1"/>
  <c r="D489" i="1"/>
  <c r="C489" i="1"/>
  <c r="G489" i="1" s="1"/>
  <c r="D488" i="1"/>
  <c r="C488" i="1"/>
  <c r="G488" i="1" s="1"/>
  <c r="D487" i="1"/>
  <c r="C487" i="1"/>
  <c r="G487" i="1" s="1"/>
  <c r="D486" i="1"/>
  <c r="C486" i="1"/>
  <c r="G486" i="1" s="1"/>
  <c r="D485" i="1"/>
  <c r="C485" i="1"/>
  <c r="G485" i="1" s="1"/>
  <c r="C484" i="1"/>
  <c r="D483" i="1"/>
  <c r="C483" i="1"/>
  <c r="G483" i="1" s="1"/>
  <c r="D482" i="1"/>
  <c r="C482" i="1"/>
  <c r="D481" i="1"/>
  <c r="C481" i="1"/>
  <c r="G481" i="1" s="1"/>
  <c r="D480" i="1"/>
  <c r="C480" i="1"/>
  <c r="G480" i="1" s="1"/>
  <c r="D479" i="1"/>
  <c r="C479" i="1"/>
  <c r="C478" i="1"/>
  <c r="D477" i="1"/>
  <c r="C477" i="1"/>
  <c r="D476" i="1"/>
  <c r="C476" i="1"/>
  <c r="D475" i="1"/>
  <c r="C475" i="1"/>
  <c r="G475" i="1" s="1"/>
  <c r="D474" i="1"/>
  <c r="C474" i="1"/>
  <c r="D473" i="1"/>
  <c r="C473" i="1"/>
  <c r="D472" i="1"/>
  <c r="C472" i="1"/>
  <c r="G472" i="1" s="1"/>
  <c r="D471" i="1"/>
  <c r="C471" i="1"/>
  <c r="G471" i="1" s="1"/>
  <c r="D470" i="1"/>
  <c r="C470" i="1"/>
  <c r="D469" i="1"/>
  <c r="C469" i="1"/>
  <c r="D468" i="1"/>
  <c r="C468" i="1"/>
  <c r="D467" i="1"/>
  <c r="C467" i="1"/>
  <c r="D466" i="1"/>
  <c r="C466" i="1"/>
  <c r="G466" i="1" s="1"/>
  <c r="D465" i="1"/>
  <c r="C465" i="1"/>
  <c r="D464" i="1"/>
  <c r="C464" i="1"/>
  <c r="G464" i="1" s="1"/>
  <c r="D463" i="1"/>
  <c r="C463" i="1"/>
  <c r="G463" i="1" s="1"/>
  <c r="D462" i="1"/>
  <c r="C462" i="1"/>
  <c r="D461" i="1"/>
  <c r="C461" i="1"/>
  <c r="D460" i="1"/>
  <c r="C460" i="1"/>
  <c r="G460" i="1" s="1"/>
  <c r="D459" i="1"/>
  <c r="C459" i="1"/>
  <c r="D458" i="1"/>
  <c r="C458" i="1"/>
  <c r="D457" i="1"/>
  <c r="C457" i="1"/>
  <c r="G457" i="1" s="1"/>
  <c r="D456" i="1"/>
  <c r="C456" i="1"/>
  <c r="D455" i="1"/>
  <c r="C455" i="1"/>
  <c r="D454" i="1"/>
  <c r="C454" i="1"/>
  <c r="G454" i="1" s="1"/>
  <c r="D453" i="1"/>
  <c r="D452" i="1"/>
  <c r="C452" i="1"/>
  <c r="D451" i="1"/>
  <c r="C451" i="1"/>
  <c r="D450" i="1"/>
  <c r="C450" i="1"/>
  <c r="G450" i="1" s="1"/>
  <c r="D449" i="1"/>
  <c r="C449" i="1"/>
  <c r="G449" i="1" s="1"/>
  <c r="D448" i="1"/>
  <c r="C448" i="1"/>
  <c r="G448" i="1" s="1"/>
  <c r="D447" i="1"/>
  <c r="C447" i="1"/>
  <c r="G447" i="1" s="1"/>
  <c r="D446" i="1"/>
  <c r="C446" i="1"/>
  <c r="G446" i="1" s="1"/>
  <c r="D445" i="1"/>
  <c r="C445" i="1"/>
  <c r="G445" i="1" s="1"/>
  <c r="D444" i="1"/>
  <c r="C444" i="1"/>
  <c r="G444" i="1" s="1"/>
  <c r="D443" i="1"/>
  <c r="C443" i="1"/>
  <c r="G443" i="1" s="1"/>
  <c r="D442" i="1"/>
  <c r="C442" i="1"/>
  <c r="G442" i="1" s="1"/>
  <c r="C441" i="1"/>
  <c r="D440" i="1"/>
  <c r="C440" i="1"/>
  <c r="G440" i="1" s="1"/>
  <c r="D439" i="1"/>
  <c r="C439" i="1"/>
  <c r="G439" i="1" s="1"/>
  <c r="D438" i="1"/>
  <c r="C438" i="1"/>
  <c r="G438" i="1" s="1"/>
  <c r="D437" i="1"/>
  <c r="C437" i="1"/>
  <c r="G437" i="1" s="1"/>
  <c r="D436" i="1"/>
  <c r="C436" i="1"/>
  <c r="G436" i="1" s="1"/>
  <c r="D435" i="1"/>
  <c r="C435" i="1"/>
  <c r="G435" i="1" s="1"/>
  <c r="D434" i="1"/>
  <c r="C434" i="1"/>
  <c r="G434" i="1" s="1"/>
  <c r="D433" i="1"/>
  <c r="C433" i="1"/>
  <c r="G433" i="1" s="1"/>
  <c r="D432" i="1"/>
  <c r="C432" i="1"/>
  <c r="G432" i="1" s="1"/>
  <c r="D431" i="1"/>
  <c r="C431" i="1"/>
  <c r="G431" i="1" s="1"/>
  <c r="D430" i="1"/>
  <c r="C430" i="1"/>
  <c r="G430" i="1" s="1"/>
  <c r="D429" i="1"/>
  <c r="C429" i="1"/>
  <c r="G429" i="1" s="1"/>
  <c r="D428" i="1"/>
  <c r="C428" i="1"/>
  <c r="G428" i="1" s="1"/>
  <c r="D427" i="1"/>
  <c r="C427" i="1"/>
  <c r="G427" i="1" s="1"/>
  <c r="D426" i="1"/>
  <c r="C426" i="1"/>
  <c r="G426" i="1" s="1"/>
  <c r="D425" i="1"/>
  <c r="C425" i="1"/>
  <c r="G425" i="1" s="1"/>
  <c r="D424" i="1"/>
  <c r="C424" i="1"/>
  <c r="G424" i="1" s="1"/>
  <c r="D423" i="1"/>
  <c r="C423" i="1"/>
  <c r="G423" i="1" s="1"/>
  <c r="D422" i="1"/>
  <c r="C422" i="1"/>
  <c r="G422" i="1" s="1"/>
  <c r="D421" i="1"/>
  <c r="C421" i="1"/>
  <c r="G421" i="1" s="1"/>
  <c r="D420" i="1"/>
  <c r="C420" i="1"/>
  <c r="G420" i="1" s="1"/>
  <c r="D419" i="1"/>
  <c r="C419" i="1"/>
  <c r="G419" i="1" s="1"/>
  <c r="D418" i="1"/>
  <c r="C418" i="1"/>
  <c r="G418" i="1" s="1"/>
  <c r="D417" i="1"/>
  <c r="C417" i="1"/>
  <c r="G417" i="1" s="1"/>
  <c r="D416" i="1"/>
  <c r="C416" i="1"/>
  <c r="G416" i="1" s="1"/>
  <c r="D413" i="1"/>
  <c r="C413" i="1"/>
  <c r="D412" i="1"/>
  <c r="C412" i="1"/>
  <c r="D411" i="1"/>
  <c r="C411"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C346" i="1"/>
  <c r="D344" i="1"/>
  <c r="C344" i="1"/>
  <c r="H344" i="1" s="1"/>
  <c r="D343" i="1"/>
  <c r="C343" i="1"/>
  <c r="H343" i="1" s="1"/>
  <c r="D342" i="1"/>
  <c r="C342" i="1"/>
  <c r="H342" i="1" s="1"/>
  <c r="D341" i="1"/>
  <c r="C341" i="1"/>
  <c r="H341" i="1" s="1"/>
  <c r="D340" i="1"/>
  <c r="C340" i="1"/>
  <c r="H340" i="1" s="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D312" i="1"/>
  <c r="C312" i="1"/>
  <c r="D311" i="1"/>
  <c r="C311" i="1"/>
  <c r="H311" i="1" s="1"/>
  <c r="D310" i="1"/>
  <c r="C310" i="1"/>
  <c r="H310" i="1" s="1"/>
  <c r="D309" i="1"/>
  <c r="C309" i="1"/>
  <c r="H309" i="1" s="1"/>
  <c r="D308" i="1"/>
  <c r="C308" i="1"/>
  <c r="H308" i="1" s="1"/>
  <c r="D307" i="1"/>
  <c r="C307" i="1"/>
  <c r="H307" i="1" s="1"/>
  <c r="D306" i="1"/>
  <c r="C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C294" i="1"/>
  <c r="D292" i="1"/>
  <c r="G292" i="1" s="1"/>
  <c r="C292" i="1"/>
  <c r="H292" i="1" s="1"/>
  <c r="D291" i="1"/>
  <c r="C291" i="1"/>
  <c r="H291" i="1" s="1"/>
  <c r="D290" i="1"/>
  <c r="C290" i="1"/>
  <c r="H290" i="1" s="1"/>
  <c r="D289" i="1"/>
  <c r="C289" i="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G276" i="1"/>
  <c r="D276" i="1"/>
  <c r="C276" i="1"/>
  <c r="H276" i="1" s="1"/>
  <c r="D275" i="1"/>
  <c r="C275" i="1"/>
  <c r="D274" i="1"/>
  <c r="C274" i="1"/>
  <c r="H274" i="1" s="1"/>
  <c r="D273" i="1"/>
  <c r="G273" i="1" s="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C259" i="1"/>
  <c r="D258" i="1"/>
  <c r="C258" i="1"/>
  <c r="H258" i="1" s="1"/>
  <c r="D257" i="1"/>
  <c r="C257" i="1"/>
  <c r="H257" i="1" s="1"/>
  <c r="D256" i="1"/>
  <c r="C256" i="1"/>
  <c r="H256" i="1" s="1"/>
  <c r="D255" i="1"/>
  <c r="C255" i="1"/>
  <c r="H255" i="1" s="1"/>
  <c r="D254" i="1"/>
  <c r="C254" i="1"/>
  <c r="H254" i="1" s="1"/>
  <c r="D253" i="1"/>
  <c r="C253" i="1"/>
  <c r="H253" i="1" s="1"/>
  <c r="G252" i="1"/>
  <c r="D252" i="1"/>
  <c r="C252" i="1"/>
  <c r="H252" i="1" s="1"/>
  <c r="D251" i="1"/>
  <c r="C251" i="1"/>
  <c r="H251" i="1" s="1"/>
  <c r="D250" i="1"/>
  <c r="C250" i="1"/>
  <c r="H250" i="1" s="1"/>
  <c r="D249" i="1"/>
  <c r="C249" i="1"/>
  <c r="D248" i="1"/>
  <c r="C248" i="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C220" i="1"/>
  <c r="D219" i="1"/>
  <c r="G219" i="1" s="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D199" i="1"/>
  <c r="C199" i="1"/>
  <c r="H199" i="1" s="1"/>
  <c r="D198" i="1"/>
  <c r="C198" i="1"/>
  <c r="H198" i="1" s="1"/>
  <c r="D197" i="1"/>
  <c r="C197" i="1"/>
  <c r="H197" i="1" s="1"/>
  <c r="D196" i="1"/>
  <c r="C196" i="1"/>
  <c r="H196" i="1" s="1"/>
  <c r="D195" i="1"/>
  <c r="C195" i="1"/>
  <c r="H195" i="1" s="1"/>
  <c r="D194" i="1"/>
  <c r="C194" i="1"/>
  <c r="H194" i="1" s="1"/>
  <c r="D193" i="1"/>
  <c r="C193" i="1"/>
  <c r="H193" i="1" s="1"/>
  <c r="C192" i="1"/>
  <c r="D191" i="1"/>
  <c r="G191" i="1" s="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G166" i="1" s="1"/>
  <c r="C166" i="1"/>
  <c r="H166" i="1" s="1"/>
  <c r="D165" i="1"/>
  <c r="C165" i="1"/>
  <c r="H165" i="1" s="1"/>
  <c r="D164" i="1"/>
  <c r="C164" i="1"/>
  <c r="H164" i="1" s="1"/>
  <c r="D163" i="1"/>
  <c r="C163" i="1"/>
  <c r="H163" i="1" s="1"/>
  <c r="D162" i="1"/>
  <c r="C162" i="1"/>
  <c r="H162" i="1" s="1"/>
  <c r="D161" i="1"/>
  <c r="C161" i="1"/>
  <c r="H161" i="1" s="1"/>
  <c r="D160" i="1"/>
  <c r="C160" i="1"/>
  <c r="H160"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C148" i="1"/>
  <c r="D146" i="1"/>
  <c r="C146" i="1"/>
  <c r="H146" i="1" s="1"/>
  <c r="D145" i="1"/>
  <c r="G145" i="1" s="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G132" i="1" s="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G107" i="1"/>
  <c r="D107" i="1"/>
  <c r="C107" i="1"/>
  <c r="H107" i="1" s="1"/>
  <c r="D106" i="1"/>
  <c r="C106" i="1"/>
  <c r="H106" i="1" s="1"/>
  <c r="D105" i="1"/>
  <c r="C105" i="1"/>
  <c r="D104" i="1"/>
  <c r="C104" i="1"/>
  <c r="H104" i="1" s="1"/>
  <c r="D103" i="1"/>
  <c r="C103" i="1"/>
  <c r="H103" i="1" s="1"/>
  <c r="C102" i="1"/>
  <c r="D101" i="1"/>
  <c r="C101" i="1"/>
  <c r="H101" i="1" s="1"/>
  <c r="D100" i="1"/>
  <c r="C100" i="1"/>
  <c r="H100" i="1" s="1"/>
  <c r="D99" i="1"/>
  <c r="C99" i="1"/>
  <c r="H99" i="1" s="1"/>
  <c r="G98" i="1"/>
  <c r="D98" i="1"/>
  <c r="C98" i="1"/>
  <c r="H98" i="1" s="1"/>
  <c r="D97" i="1"/>
  <c r="C97" i="1"/>
  <c r="H97" i="1" s="1"/>
  <c r="G96" i="1"/>
  <c r="D96" i="1"/>
  <c r="C96" i="1"/>
  <c r="H96" i="1" s="1"/>
  <c r="D95" i="1"/>
  <c r="C95" i="1"/>
  <c r="H95" i="1" s="1"/>
  <c r="D94" i="1"/>
  <c r="C94" i="1"/>
  <c r="D93" i="1"/>
  <c r="G93" i="1" s="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C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G48" i="1" s="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G7" i="1" s="1"/>
  <c r="C7" i="1"/>
  <c r="H7" i="1" s="1"/>
  <c r="D6" i="1"/>
  <c r="C6" i="1"/>
  <c r="H6" i="1" s="1"/>
  <c r="D5" i="1"/>
  <c r="C5" i="1"/>
  <c r="H5" i="1" s="1"/>
  <c r="D4" i="1"/>
  <c r="C4" i="1"/>
  <c r="H4" i="1" s="1"/>
  <c r="G1529" i="1" l="1"/>
  <c r="E27" i="9"/>
  <c r="B27" i="9" s="1"/>
  <c r="E33" i="9"/>
  <c r="B33" i="9" s="1"/>
  <c r="F215" i="9"/>
  <c r="B215" i="9" s="1"/>
  <c r="F217" i="9"/>
  <c r="B217" i="9" s="1"/>
  <c r="E292" i="9"/>
  <c r="B292" i="9" s="1"/>
  <c r="G1521" i="1"/>
  <c r="H1519" i="1"/>
  <c r="G1519" i="1"/>
  <c r="G1561" i="1"/>
  <c r="E285" i="9"/>
  <c r="B285" i="9" s="1"/>
  <c r="E293" i="9"/>
  <c r="B293" i="9" s="1"/>
  <c r="E297" i="9"/>
  <c r="B297" i="9" s="1"/>
  <c r="H289" i="1"/>
  <c r="H288" i="1"/>
  <c r="G411" i="1"/>
  <c r="G412" i="1"/>
  <c r="E32" i="9"/>
  <c r="B32" i="9" s="1"/>
  <c r="E286" i="9"/>
  <c r="B286" i="9" s="1"/>
  <c r="E295" i="9"/>
  <c r="B295" i="9" s="1"/>
  <c r="E299" i="9"/>
  <c r="B299" i="9" s="1"/>
  <c r="H1580" i="1"/>
  <c r="G1579" i="1"/>
  <c r="H1578" i="1"/>
  <c r="G1575" i="1"/>
  <c r="G1571" i="1"/>
  <c r="G1569" i="1"/>
  <c r="G1565" i="1"/>
  <c r="G1563" i="1"/>
  <c r="G1557" i="1"/>
  <c r="G1555" i="1"/>
  <c r="G1551" i="1"/>
  <c r="G1549" i="1"/>
  <c r="G1547" i="1"/>
  <c r="G1545" i="1"/>
  <c r="G1543" i="1"/>
  <c r="G1541" i="1"/>
  <c r="D49" i="8"/>
  <c r="C1524" i="1" s="1"/>
  <c r="G1537" i="1"/>
  <c r="D43" i="8"/>
  <c r="G1535" i="1"/>
  <c r="G1533" i="1"/>
  <c r="G1531" i="1"/>
  <c r="G1525" i="1"/>
  <c r="G1515" i="1"/>
  <c r="D24" i="8"/>
  <c r="C1499" i="1" s="1"/>
  <c r="G1511" i="1"/>
  <c r="H1512" i="1"/>
  <c r="H1510" i="1"/>
  <c r="G1509" i="1"/>
  <c r="H1506" i="1"/>
  <c r="G1505" i="1"/>
  <c r="H1499" i="1"/>
  <c r="G1499" i="1"/>
  <c r="G1501" i="1"/>
  <c r="H1502" i="1"/>
  <c r="H1498" i="1"/>
  <c r="H1496" i="1"/>
  <c r="G1493" i="1"/>
  <c r="H1494" i="1"/>
  <c r="D6" i="8"/>
  <c r="C1481" i="1" s="1"/>
  <c r="H1481" i="1" s="1"/>
  <c r="H1492" i="1"/>
  <c r="G1491" i="1"/>
  <c r="H1490" i="1"/>
  <c r="G1489" i="1"/>
  <c r="H1488" i="1"/>
  <c r="G1487" i="1"/>
  <c r="H1486" i="1"/>
  <c r="G1485" i="1"/>
  <c r="G1483" i="1"/>
  <c r="H1484" i="1"/>
  <c r="H974" i="1"/>
  <c r="H970" i="1"/>
  <c r="H962" i="1"/>
  <c r="F269" i="9"/>
  <c r="H958" i="1"/>
  <c r="H956" i="1"/>
  <c r="G932" i="1"/>
  <c r="G931" i="1"/>
  <c r="G928" i="1"/>
  <c r="G927" i="1"/>
  <c r="G924" i="1"/>
  <c r="G923" i="1"/>
  <c r="G920" i="1"/>
  <c r="G919" i="1"/>
  <c r="G916" i="1"/>
  <c r="G914" i="1"/>
  <c r="G908" i="1"/>
  <c r="G906" i="1"/>
  <c r="G905" i="1"/>
  <c r="G902" i="1"/>
  <c r="G901" i="1"/>
  <c r="G900" i="1"/>
  <c r="G898" i="1"/>
  <c r="G897" i="1"/>
  <c r="G894" i="1"/>
  <c r="G884" i="1"/>
  <c r="G862" i="1"/>
  <c r="G859" i="1"/>
  <c r="G858" i="1"/>
  <c r="G850" i="1"/>
  <c r="G847" i="1"/>
  <c r="G834" i="1"/>
  <c r="G830" i="1"/>
  <c r="G828" i="1"/>
  <c r="G821" i="1"/>
  <c r="G818" i="1"/>
  <c r="G816" i="1"/>
  <c r="G814" i="1"/>
  <c r="G812" i="1"/>
  <c r="G810" i="1"/>
  <c r="G808" i="1"/>
  <c r="G802" i="1"/>
  <c r="G791" i="1"/>
  <c r="G790" i="1"/>
  <c r="G788" i="1"/>
  <c r="G786" i="1"/>
  <c r="G784" i="1"/>
  <c r="G780" i="1"/>
  <c r="G778" i="1"/>
  <c r="G776" i="1"/>
  <c r="G774" i="1"/>
  <c r="G766" i="1"/>
  <c r="G764" i="1"/>
  <c r="G762" i="1"/>
  <c r="G754" i="1"/>
  <c r="G752" i="1"/>
  <c r="G750" i="1"/>
  <c r="G748" i="1"/>
  <c r="G746" i="1"/>
  <c r="G745" i="1"/>
  <c r="G744" i="1"/>
  <c r="G740" i="1"/>
  <c r="G738" i="1"/>
  <c r="G737" i="1"/>
  <c r="G736" i="1"/>
  <c r="G731" i="1"/>
  <c r="G730" i="1"/>
  <c r="G721" i="1"/>
  <c r="G720" i="1"/>
  <c r="G708" i="1"/>
  <c r="G706" i="1"/>
  <c r="G700" i="1"/>
  <c r="G698" i="1"/>
  <c r="G696" i="1"/>
  <c r="G694" i="1"/>
  <c r="G692" i="1"/>
  <c r="G689" i="1"/>
  <c r="G686" i="1"/>
  <c r="G684" i="1"/>
  <c r="G683" i="1"/>
  <c r="G682" i="1"/>
  <c r="G681" i="1"/>
  <c r="G680" i="1"/>
  <c r="G670" i="1"/>
  <c r="G666" i="1"/>
  <c r="G664" i="1"/>
  <c r="G660" i="1"/>
  <c r="G658" i="1"/>
  <c r="G652" i="1"/>
  <c r="G650" i="1"/>
  <c r="G646" i="1"/>
  <c r="G644" i="1"/>
  <c r="G643" i="1"/>
  <c r="G642" i="1"/>
  <c r="G645" i="1"/>
  <c r="F652" i="4"/>
  <c r="G641" i="1"/>
  <c r="G632" i="1"/>
  <c r="G637" i="1"/>
  <c r="G628" i="1"/>
  <c r="F271" i="9"/>
  <c r="B271" i="9" s="1"/>
  <c r="G625" i="1"/>
  <c r="G624" i="1"/>
  <c r="G622" i="1"/>
  <c r="G621" i="1"/>
  <c r="G618" i="1"/>
  <c r="G616" i="1"/>
  <c r="G612" i="1"/>
  <c r="F617" i="4"/>
  <c r="B269" i="9"/>
  <c r="F267" i="9"/>
  <c r="B267" i="9" s="1"/>
  <c r="F265" i="9"/>
  <c r="B265" i="9" s="1"/>
  <c r="G601" i="1"/>
  <c r="F263" i="9"/>
  <c r="G598" i="1"/>
  <c r="B263" i="9"/>
  <c r="G596" i="1"/>
  <c r="F261" i="9"/>
  <c r="B261" i="9" s="1"/>
  <c r="F259" i="9"/>
  <c r="B259" i="9" s="1"/>
  <c r="F257" i="9"/>
  <c r="B257" i="9" s="1"/>
  <c r="G586" i="1"/>
  <c r="G585" i="1"/>
  <c r="G583" i="1"/>
  <c r="G582" i="1"/>
  <c r="G580" i="1"/>
  <c r="G578" i="1"/>
  <c r="G577" i="1"/>
  <c r="G576" i="1"/>
  <c r="G573" i="1"/>
  <c r="G572" i="1"/>
  <c r="G570" i="1"/>
  <c r="G569" i="1"/>
  <c r="G567" i="1"/>
  <c r="G566" i="1"/>
  <c r="E528" i="4"/>
  <c r="D522" i="1" s="1"/>
  <c r="G562" i="1"/>
  <c r="G564" i="1"/>
  <c r="G563" i="1"/>
  <c r="G560" i="1"/>
  <c r="G559" i="1"/>
  <c r="G558" i="1"/>
  <c r="G553" i="1"/>
  <c r="G548" i="1"/>
  <c r="G547" i="1"/>
  <c r="G546" i="1"/>
  <c r="G545" i="1"/>
  <c r="G543" i="1"/>
  <c r="G542" i="1"/>
  <c r="G541" i="1"/>
  <c r="G540" i="1"/>
  <c r="F255" i="9"/>
  <c r="B255" i="9" s="1"/>
  <c r="F253" i="9"/>
  <c r="B253" i="9" s="1"/>
  <c r="F251" i="9"/>
  <c r="B251" i="9" s="1"/>
  <c r="G531" i="1"/>
  <c r="G528" i="1"/>
  <c r="G527" i="1"/>
  <c r="G526" i="1"/>
  <c r="G525" i="1"/>
  <c r="G521" i="1"/>
  <c r="F249" i="9"/>
  <c r="B249" i="9" s="1"/>
  <c r="G518" i="1"/>
  <c r="G517" i="1"/>
  <c r="G514" i="1"/>
  <c r="G512" i="1"/>
  <c r="G511" i="1"/>
  <c r="G506" i="1"/>
  <c r="G505" i="1"/>
  <c r="F247" i="9"/>
  <c r="B247" i="9" s="1"/>
  <c r="F245" i="9"/>
  <c r="B245" i="9" s="1"/>
  <c r="F243" i="9"/>
  <c r="B243" i="9" s="1"/>
  <c r="F241" i="9"/>
  <c r="B241" i="9" s="1"/>
  <c r="F239" i="9"/>
  <c r="B239" i="9" s="1"/>
  <c r="G484" i="1"/>
  <c r="G478" i="1"/>
  <c r="G479" i="1"/>
  <c r="G482" i="1"/>
  <c r="B237" i="9"/>
  <c r="F236" i="9"/>
  <c r="G477" i="1"/>
  <c r="G476" i="1"/>
  <c r="G474" i="1"/>
  <c r="G473" i="1"/>
  <c r="G470" i="1"/>
  <c r="G467" i="1"/>
  <c r="G469" i="1"/>
  <c r="E420" i="4"/>
  <c r="E635" i="4" s="1"/>
  <c r="D629" i="1" s="1"/>
  <c r="G468" i="1"/>
  <c r="G465" i="1"/>
  <c r="F234" i="9"/>
  <c r="G462" i="1"/>
  <c r="G461" i="1"/>
  <c r="G459" i="1"/>
  <c r="G458" i="1"/>
  <c r="G456" i="1"/>
  <c r="G455" i="1"/>
  <c r="G452" i="1"/>
  <c r="G451" i="1"/>
  <c r="G441" i="1"/>
  <c r="D415" i="1"/>
  <c r="F232" i="9"/>
  <c r="F230" i="9"/>
  <c r="F228" i="9"/>
  <c r="F402" i="4"/>
  <c r="F391" i="4"/>
  <c r="F369" i="4"/>
  <c r="F363" i="4"/>
  <c r="F364" i="4"/>
  <c r="E350" i="4"/>
  <c r="D345" i="1" s="1"/>
  <c r="D346" i="1"/>
  <c r="H346" i="1"/>
  <c r="H306" i="1"/>
  <c r="H312" i="1"/>
  <c r="H313" i="1"/>
  <c r="F311" i="4"/>
  <c r="F312" i="4"/>
  <c r="E299" i="4"/>
  <c r="G413" i="1"/>
  <c r="F418" i="4"/>
  <c r="E644" i="4"/>
  <c r="D638" i="1" s="1"/>
  <c r="G638" i="1" s="1"/>
  <c r="H275" i="1"/>
  <c r="E263" i="4"/>
  <c r="D259" i="1" s="1"/>
  <c r="H259" i="1" s="1"/>
  <c r="F268" i="4"/>
  <c r="F264" i="4"/>
  <c r="F226" i="9"/>
  <c r="F259" i="4"/>
  <c r="H248" i="1"/>
  <c r="H249" i="1"/>
  <c r="F252" i="4"/>
  <c r="E224" i="4"/>
  <c r="D220" i="1" s="1"/>
  <c r="H220" i="1" s="1"/>
  <c r="F240" i="4"/>
  <c r="F236" i="4"/>
  <c r="H192" i="1"/>
  <c r="F210" i="4"/>
  <c r="F224" i="9"/>
  <c r="H200" i="1"/>
  <c r="F202" i="4"/>
  <c r="F196" i="4"/>
  <c r="F188" i="4"/>
  <c r="F222" i="9"/>
  <c r="F220" i="9"/>
  <c r="F177" i="4"/>
  <c r="F169" i="4"/>
  <c r="F164" i="4"/>
  <c r="D148" i="1"/>
  <c r="H148" i="1"/>
  <c r="F159" i="4"/>
  <c r="F218" i="9"/>
  <c r="F120" i="4"/>
  <c r="H102" i="1"/>
  <c r="F112" i="4"/>
  <c r="H105" i="1"/>
  <c r="F106" i="4"/>
  <c r="H94" i="1"/>
  <c r="H78" i="1"/>
  <c r="F91" i="4"/>
  <c r="F216" i="9"/>
  <c r="F82" i="4"/>
  <c r="F74" i="4"/>
  <c r="F59" i="4"/>
  <c r="F50" i="4"/>
  <c r="E7" i="4"/>
  <c r="E6" i="4" s="1"/>
  <c r="F23" i="4"/>
  <c r="F214" i="9"/>
  <c r="F8" i="4"/>
  <c r="G5" i="1"/>
  <c r="G14" i="1"/>
  <c r="G15" i="1"/>
  <c r="G16" i="1"/>
  <c r="G24" i="1"/>
  <c r="G26" i="1"/>
  <c r="G49" i="1"/>
  <c r="G50" i="1"/>
  <c r="G69" i="1"/>
  <c r="G70" i="1"/>
  <c r="G74" i="1"/>
  <c r="G75" i="1"/>
  <c r="G80" i="1"/>
  <c r="G81" i="1"/>
  <c r="G91" i="1"/>
  <c r="G94" i="1"/>
  <c r="G99" i="1"/>
  <c r="G100" i="1"/>
  <c r="G105" i="1"/>
  <c r="G108" i="1"/>
  <c r="G119" i="1"/>
  <c r="G120" i="1"/>
  <c r="G121" i="1"/>
  <c r="G128" i="1"/>
  <c r="G133" i="1"/>
  <c r="G143" i="1"/>
  <c r="G146" i="1"/>
  <c r="G152" i="1"/>
  <c r="G164" i="1"/>
  <c r="G167" i="1"/>
  <c r="G170" i="1"/>
  <c r="G180" i="1"/>
  <c r="G181" i="1"/>
  <c r="G192" i="1"/>
  <c r="G193" i="1"/>
  <c r="G194" i="1"/>
  <c r="G195" i="1"/>
  <c r="G203" i="1"/>
  <c r="G204" i="1"/>
  <c r="G212" i="1"/>
  <c r="G220" i="1"/>
  <c r="G225" i="1"/>
  <c r="G226" i="1"/>
  <c r="G227" i="1"/>
  <c r="G228" i="1"/>
  <c r="G238" i="1"/>
  <c r="G253" i="1"/>
  <c r="G254" i="1"/>
  <c r="G261" i="1"/>
  <c r="G262" i="1"/>
  <c r="G266" i="1"/>
  <c r="G267" i="1"/>
  <c r="G268" i="1"/>
  <c r="G269" i="1"/>
  <c r="G272" i="1"/>
  <c r="G274" i="1"/>
  <c r="G275" i="1"/>
  <c r="G277" i="1"/>
  <c r="G278" i="1"/>
  <c r="G279" i="1"/>
  <c r="G280" i="1"/>
  <c r="G281" i="1"/>
  <c r="G282" i="1"/>
  <c r="G283" i="1"/>
  <c r="G284" i="1"/>
  <c r="G288" i="1"/>
  <c r="G289" i="1"/>
  <c r="G290" i="1"/>
  <c r="G291" i="1"/>
  <c r="G295" i="1"/>
  <c r="G296" i="1"/>
  <c r="G297" i="1"/>
  <c r="G298" i="1"/>
  <c r="G299" i="1"/>
  <c r="G300" i="1"/>
  <c r="G301" i="1"/>
  <c r="G302" i="1"/>
  <c r="G303" i="1"/>
  <c r="G304" i="1"/>
  <c r="G305" i="1"/>
  <c r="G306" i="1"/>
  <c r="G307" i="1"/>
  <c r="G308" i="1"/>
  <c r="G309" i="1"/>
  <c r="G310" i="1"/>
  <c r="G311" i="1"/>
  <c r="G312" i="1"/>
  <c r="G314" i="1"/>
  <c r="G316" i="1"/>
  <c r="G318" i="1"/>
  <c r="G320" i="1"/>
  <c r="G322" i="1"/>
  <c r="G324" i="1"/>
  <c r="G326" i="1"/>
  <c r="G328" i="1"/>
  <c r="G330" i="1"/>
  <c r="G332" i="1"/>
  <c r="G334" i="1"/>
  <c r="G336" i="1"/>
  <c r="G338" i="1"/>
  <c r="G340" i="1"/>
  <c r="G342" i="1"/>
  <c r="G344" i="1"/>
  <c r="G346" i="1"/>
  <c r="G348" i="1"/>
  <c r="G350" i="1"/>
  <c r="G352" i="1"/>
  <c r="G354" i="1"/>
  <c r="G356" i="1"/>
  <c r="G358" i="1"/>
  <c r="G360" i="1"/>
  <c r="G362" i="1"/>
  <c r="G364" i="1"/>
  <c r="G366" i="1"/>
  <c r="G368" i="1"/>
  <c r="G370" i="1"/>
  <c r="G372" i="1"/>
  <c r="G374" i="1"/>
  <c r="G376" i="1"/>
  <c r="G378" i="1"/>
  <c r="G380" i="1"/>
  <c r="G382" i="1"/>
  <c r="G384" i="1"/>
  <c r="G386" i="1"/>
  <c r="G388" i="1"/>
  <c r="G390" i="1"/>
  <c r="G392" i="1"/>
  <c r="G394" i="1"/>
  <c r="G396" i="1"/>
  <c r="G398" i="1"/>
  <c r="G400" i="1"/>
  <c r="G405" i="1"/>
  <c r="G4" i="1"/>
  <c r="G6" i="1"/>
  <c r="G8" i="1"/>
  <c r="G9" i="1"/>
  <c r="G10" i="1"/>
  <c r="G11" i="1"/>
  <c r="G12" i="1"/>
  <c r="G13" i="1"/>
  <c r="G17" i="1"/>
  <c r="G18" i="1"/>
  <c r="G19" i="1"/>
  <c r="G20" i="1"/>
  <c r="G21" i="1"/>
  <c r="G22" i="1"/>
  <c r="G23" i="1"/>
  <c r="G25" i="1"/>
  <c r="G27" i="1"/>
  <c r="G28" i="1"/>
  <c r="G29" i="1"/>
  <c r="G30" i="1"/>
  <c r="G31" i="1"/>
  <c r="G32" i="1"/>
  <c r="G33" i="1"/>
  <c r="G34" i="1"/>
  <c r="G35" i="1"/>
  <c r="G36" i="1"/>
  <c r="G37" i="1"/>
  <c r="G38" i="1"/>
  <c r="G39" i="1"/>
  <c r="G40" i="1"/>
  <c r="G41" i="1"/>
  <c r="G42" i="1"/>
  <c r="G43" i="1"/>
  <c r="G44" i="1"/>
  <c r="G45" i="1"/>
  <c r="G46" i="1"/>
  <c r="G47" i="1"/>
  <c r="G51" i="1"/>
  <c r="G52" i="1"/>
  <c r="G53" i="1"/>
  <c r="G54" i="1"/>
  <c r="G55" i="1"/>
  <c r="G56" i="1"/>
  <c r="G57" i="1"/>
  <c r="G58" i="1"/>
  <c r="G59" i="1"/>
  <c r="G60" i="1"/>
  <c r="G61" i="1"/>
  <c r="G62" i="1"/>
  <c r="G63" i="1"/>
  <c r="G64" i="1"/>
  <c r="G65" i="1"/>
  <c r="G66" i="1"/>
  <c r="G67" i="1"/>
  <c r="G68" i="1"/>
  <c r="G71" i="1"/>
  <c r="G72" i="1"/>
  <c r="G73" i="1"/>
  <c r="G76" i="1"/>
  <c r="G77" i="1"/>
  <c r="G78" i="1"/>
  <c r="G79" i="1"/>
  <c r="G82" i="1"/>
  <c r="G83" i="1"/>
  <c r="G84" i="1"/>
  <c r="G85" i="1"/>
  <c r="G86" i="1"/>
  <c r="G87" i="1"/>
  <c r="G88" i="1"/>
  <c r="G89" i="1"/>
  <c r="G90" i="1"/>
  <c r="G92" i="1"/>
  <c r="G95" i="1"/>
  <c r="G97" i="1"/>
  <c r="G101" i="1"/>
  <c r="G102" i="1"/>
  <c r="G103" i="1"/>
  <c r="G104" i="1"/>
  <c r="G106" i="1"/>
  <c r="G109" i="1"/>
  <c r="G110" i="1"/>
  <c r="G111" i="1"/>
  <c r="G112" i="1"/>
  <c r="G113" i="1"/>
  <c r="G114" i="1"/>
  <c r="G115" i="1"/>
  <c r="G116" i="1"/>
  <c r="G117" i="1"/>
  <c r="G118" i="1"/>
  <c r="G122" i="1"/>
  <c r="G123" i="1"/>
  <c r="G124" i="1"/>
  <c r="G125" i="1"/>
  <c r="G126" i="1"/>
  <c r="G127" i="1"/>
  <c r="G129" i="1"/>
  <c r="G130" i="1"/>
  <c r="G131" i="1"/>
  <c r="G134" i="1"/>
  <c r="G135" i="1"/>
  <c r="G136" i="1"/>
  <c r="G137" i="1"/>
  <c r="G138" i="1"/>
  <c r="G139" i="1"/>
  <c r="G140" i="1"/>
  <c r="G141" i="1"/>
  <c r="G142" i="1"/>
  <c r="G144" i="1"/>
  <c r="G148" i="1"/>
  <c r="G149" i="1"/>
  <c r="G150" i="1"/>
  <c r="G151" i="1"/>
  <c r="G153" i="1"/>
  <c r="G154" i="1"/>
  <c r="G155" i="1"/>
  <c r="G156" i="1"/>
  <c r="G157" i="1"/>
  <c r="G158" i="1"/>
  <c r="G160" i="1"/>
  <c r="G161" i="1"/>
  <c r="G162" i="1"/>
  <c r="G163" i="1"/>
  <c r="G165" i="1"/>
  <c r="G168" i="1"/>
  <c r="G169" i="1"/>
  <c r="G171" i="1"/>
  <c r="G172" i="1"/>
  <c r="G173" i="1"/>
  <c r="G174" i="1"/>
  <c r="G175" i="1"/>
  <c r="G176" i="1"/>
  <c r="G177" i="1"/>
  <c r="G178" i="1"/>
  <c r="G179" i="1"/>
  <c r="G182" i="1"/>
  <c r="G183" i="1"/>
  <c r="G184" i="1"/>
  <c r="G185" i="1"/>
  <c r="G186" i="1"/>
  <c r="G187" i="1"/>
  <c r="G188" i="1"/>
  <c r="G189" i="1"/>
  <c r="G190" i="1"/>
  <c r="G196" i="1"/>
  <c r="G197" i="1"/>
  <c r="G198" i="1"/>
  <c r="G199" i="1"/>
  <c r="G200" i="1"/>
  <c r="G201" i="1"/>
  <c r="G202" i="1"/>
  <c r="G205" i="1"/>
  <c r="G206" i="1"/>
  <c r="G207" i="1"/>
  <c r="G208" i="1"/>
  <c r="G209" i="1"/>
  <c r="G210" i="1"/>
  <c r="G213" i="1"/>
  <c r="G214" i="1"/>
  <c r="G215" i="1"/>
  <c r="G216" i="1"/>
  <c r="G217" i="1"/>
  <c r="G218" i="1"/>
  <c r="G221" i="1"/>
  <c r="G222" i="1"/>
  <c r="G223" i="1"/>
  <c r="G224" i="1"/>
  <c r="G229" i="1"/>
  <c r="G230" i="1"/>
  <c r="G231" i="1"/>
  <c r="G232" i="1"/>
  <c r="G233" i="1"/>
  <c r="G234" i="1"/>
  <c r="G235" i="1"/>
  <c r="G236" i="1"/>
  <c r="G237" i="1"/>
  <c r="G239" i="1"/>
  <c r="G240" i="1"/>
  <c r="G241" i="1"/>
  <c r="G242" i="1"/>
  <c r="G243" i="1"/>
  <c r="G244" i="1"/>
  <c r="G245" i="1"/>
  <c r="G246" i="1"/>
  <c r="G247" i="1"/>
  <c r="G248" i="1"/>
  <c r="G249" i="1"/>
  <c r="G250" i="1"/>
  <c r="G251" i="1"/>
  <c r="G255" i="1"/>
  <c r="G256" i="1"/>
  <c r="G257" i="1"/>
  <c r="G258" i="1"/>
  <c r="G259" i="1"/>
  <c r="G260" i="1"/>
  <c r="G263" i="1"/>
  <c r="G264" i="1"/>
  <c r="G265" i="1"/>
  <c r="G270" i="1"/>
  <c r="G271" i="1"/>
  <c r="G313" i="1"/>
  <c r="G315" i="1"/>
  <c r="G317" i="1"/>
  <c r="G319" i="1"/>
  <c r="G321" i="1"/>
  <c r="G323" i="1"/>
  <c r="G325" i="1"/>
  <c r="G327" i="1"/>
  <c r="G329" i="1"/>
  <c r="G331" i="1"/>
  <c r="G333" i="1"/>
  <c r="G335" i="1"/>
  <c r="G337" i="1"/>
  <c r="G341" i="1"/>
  <c r="G343" i="1"/>
  <c r="G347" i="1"/>
  <c r="G349" i="1"/>
  <c r="G351" i="1"/>
  <c r="G353" i="1"/>
  <c r="G355" i="1"/>
  <c r="G357" i="1"/>
  <c r="G359" i="1"/>
  <c r="G361" i="1"/>
  <c r="G363" i="1"/>
  <c r="G365" i="1"/>
  <c r="G367" i="1"/>
  <c r="G369" i="1"/>
  <c r="G371" i="1"/>
  <c r="G373" i="1"/>
  <c r="G375" i="1"/>
  <c r="G377" i="1"/>
  <c r="G379" i="1"/>
  <c r="G381" i="1"/>
  <c r="G383" i="1"/>
  <c r="G385" i="1"/>
  <c r="G387" i="1"/>
  <c r="G389" i="1"/>
  <c r="G393" i="1"/>
  <c r="G395" i="1"/>
  <c r="G397" i="1"/>
  <c r="G399" i="1"/>
  <c r="G401" i="1"/>
  <c r="G404" i="1"/>
  <c r="G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37"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G937" i="1"/>
  <c r="G939" i="1"/>
  <c r="G941" i="1"/>
  <c r="G943" i="1"/>
  <c r="G945" i="1"/>
  <c r="G947" i="1"/>
  <c r="G949" i="1"/>
  <c r="G951" i="1"/>
  <c r="G953" i="1"/>
  <c r="G955" i="1"/>
  <c r="G957" i="1"/>
  <c r="G959" i="1"/>
  <c r="G961" i="1"/>
  <c r="G963" i="1"/>
  <c r="G965" i="1"/>
  <c r="G967" i="1"/>
  <c r="G969" i="1"/>
  <c r="G971" i="1"/>
  <c r="G973" i="1"/>
  <c r="G975" i="1"/>
  <c r="G977" i="1"/>
  <c r="G979" i="1"/>
  <c r="G981" i="1"/>
  <c r="G983" i="1"/>
  <c r="G986" i="1"/>
  <c r="G988" i="1"/>
  <c r="G990" i="1"/>
  <c r="G992" i="1"/>
  <c r="G994" i="1"/>
  <c r="G996" i="1"/>
  <c r="G998" i="1"/>
  <c r="G1000" i="1"/>
  <c r="G1002" i="1"/>
  <c r="G1004" i="1"/>
  <c r="G1006" i="1"/>
  <c r="G1008" i="1"/>
  <c r="G1010" i="1"/>
  <c r="G1012" i="1"/>
  <c r="G1014" i="1"/>
  <c r="G1016" i="1"/>
  <c r="G1018" i="1"/>
  <c r="G1020" i="1"/>
  <c r="G1022" i="1"/>
  <c r="G1024" i="1"/>
  <c r="G1026" i="1"/>
  <c r="G936" i="1"/>
  <c r="G938" i="1"/>
  <c r="G940" i="1"/>
  <c r="G942" i="1"/>
  <c r="G944" i="1"/>
  <c r="G946" i="1"/>
  <c r="G948" i="1"/>
  <c r="G950" i="1"/>
  <c r="G952" i="1"/>
  <c r="G954" i="1"/>
  <c r="G956" i="1"/>
  <c r="G958" i="1"/>
  <c r="G960" i="1"/>
  <c r="G962" i="1"/>
  <c r="G964" i="1"/>
  <c r="G966" i="1"/>
  <c r="G968" i="1"/>
  <c r="G970" i="1"/>
  <c r="G972" i="1"/>
  <c r="G974" i="1"/>
  <c r="G976" i="1"/>
  <c r="G978" i="1"/>
  <c r="G980" i="1"/>
  <c r="G982" i="1"/>
  <c r="G987" i="1"/>
  <c r="G989" i="1"/>
  <c r="G991" i="1"/>
  <c r="G993" i="1"/>
  <c r="G995" i="1"/>
  <c r="G997" i="1"/>
  <c r="G999" i="1"/>
  <c r="G1001" i="1"/>
  <c r="G1003" i="1"/>
  <c r="G1005" i="1"/>
  <c r="G1007" i="1"/>
  <c r="G1009" i="1"/>
  <c r="G1011" i="1"/>
  <c r="G1013" i="1"/>
  <c r="G1015" i="1"/>
  <c r="G1017" i="1"/>
  <c r="G1019" i="1"/>
  <c r="G1021" i="1"/>
  <c r="G1023" i="1"/>
  <c r="G1025" i="1"/>
  <c r="G1027"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G1357" i="1"/>
  <c r="G1359" i="1"/>
  <c r="G1361" i="1"/>
  <c r="G1363" i="1"/>
  <c r="G1365" i="1"/>
  <c r="G1367" i="1"/>
  <c r="G1369" i="1"/>
  <c r="G1371" i="1"/>
  <c r="G1373" i="1"/>
  <c r="G1299" i="1"/>
  <c r="H1356" i="1"/>
  <c r="H1439" i="1"/>
  <c r="I1439" i="1" s="1"/>
  <c r="H1440" i="1"/>
  <c r="I1440" i="1" s="1"/>
  <c r="H1441" i="1"/>
  <c r="I1441" i="1" s="1"/>
  <c r="H1442" i="1"/>
  <c r="I1442" i="1" s="1"/>
  <c r="H1443" i="1"/>
  <c r="I1443" i="1" s="1"/>
  <c r="H1444" i="1"/>
  <c r="I1444" i="1" s="1"/>
  <c r="G1446" i="1"/>
  <c r="G1447" i="1"/>
  <c r="G1448" i="1"/>
  <c r="G1449" i="1"/>
  <c r="G1454" i="1"/>
  <c r="J1462" i="1"/>
  <c r="H1462" i="1"/>
  <c r="G1462" i="1"/>
  <c r="I1462" i="1" s="1"/>
  <c r="J1463" i="1"/>
  <c r="H1463" i="1"/>
  <c r="G1463" i="1"/>
  <c r="I1463" i="1" s="1"/>
  <c r="J1464" i="1"/>
  <c r="H1464" i="1"/>
  <c r="G1464" i="1"/>
  <c r="J1465" i="1"/>
  <c r="H1465" i="1"/>
  <c r="G1465" i="1"/>
  <c r="I1465" i="1" s="1"/>
  <c r="J1466" i="1"/>
  <c r="H1466" i="1"/>
  <c r="G1466" i="1"/>
  <c r="J1467" i="1"/>
  <c r="H1467" i="1"/>
  <c r="G1467" i="1"/>
  <c r="I1467" i="1" s="1"/>
  <c r="J1468" i="1"/>
  <c r="H1468" i="1"/>
  <c r="G1468" i="1"/>
  <c r="G1469" i="1"/>
  <c r="J1471" i="1"/>
  <c r="H1471" i="1"/>
  <c r="G1471" i="1"/>
  <c r="J1472" i="1"/>
  <c r="H1472" i="1"/>
  <c r="G1472" i="1"/>
  <c r="I1472" i="1" s="1"/>
  <c r="J1473" i="1"/>
  <c r="H1473" i="1"/>
  <c r="G1473" i="1"/>
  <c r="J1474" i="1"/>
  <c r="H1474" i="1"/>
  <c r="G1474" i="1"/>
  <c r="I1474" i="1" s="1"/>
  <c r="G1475" i="1"/>
  <c r="H21" i="9"/>
  <c r="G21" i="9"/>
  <c r="F152" i="4"/>
  <c r="E636" i="4"/>
  <c r="D630" i="1" s="1"/>
  <c r="G307" i="9"/>
  <c r="E307" i="9" s="1"/>
  <c r="B307" i="9" s="1"/>
  <c r="F177" i="5"/>
  <c r="D176" i="5"/>
  <c r="G1445" i="1"/>
  <c r="H1446" i="1"/>
  <c r="H1447" i="1"/>
  <c r="H1448" i="1"/>
  <c r="H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G1480"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E6" i="5"/>
  <c r="I20" i="3"/>
  <c r="D7" i="4"/>
  <c r="F83" i="4"/>
  <c r="F107" i="4"/>
  <c r="F125" i="4"/>
  <c r="F153" i="4"/>
  <c r="D163" i="4"/>
  <c r="D215" i="4"/>
  <c r="F253" i="4"/>
  <c r="D344" i="4"/>
  <c r="D396" i="4"/>
  <c r="F416" i="4"/>
  <c r="D421" i="4"/>
  <c r="D459" i="4"/>
  <c r="D515" i="4"/>
  <c r="D529" i="4"/>
  <c r="D567" i="4"/>
  <c r="D593" i="4"/>
  <c r="E143" i="9"/>
  <c r="B143" i="9" s="1"/>
  <c r="F603" i="4"/>
  <c r="D625" i="4"/>
  <c r="D7" i="5"/>
  <c r="F69" i="5"/>
  <c r="F79" i="5"/>
  <c r="F119" i="5"/>
  <c r="F135" i="5"/>
  <c r="F149" i="5"/>
  <c r="F180" i="5"/>
  <c r="E309" i="9"/>
  <c r="B309" i="9" s="1"/>
  <c r="F190" i="5"/>
  <c r="E310" i="9"/>
  <c r="B310" i="9" s="1"/>
  <c r="F206" i="5"/>
  <c r="D42" i="8"/>
  <c r="H19" i="9" s="1"/>
  <c r="E19" i="9" s="1"/>
  <c r="B19" i="9" s="1"/>
  <c r="F417" i="4"/>
  <c r="E289" i="9"/>
  <c r="B289" i="9" s="1"/>
  <c r="F88" i="5"/>
  <c r="D146" i="5"/>
  <c r="E176" i="5"/>
  <c r="F238" i="5"/>
  <c r="F246" i="5"/>
  <c r="G317" i="9"/>
  <c r="E317" i="9" s="1"/>
  <c r="F5" i="6"/>
  <c r="F115" i="6"/>
  <c r="D141" i="6"/>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M213" i="9"/>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4" i="9"/>
  <c r="E164" i="9" s="1"/>
  <c r="B164" i="9" s="1"/>
  <c r="G163" i="9"/>
  <c r="E163" i="9" s="1"/>
  <c r="B163" i="9" s="1"/>
  <c r="G162" i="9"/>
  <c r="E162" i="9" s="1"/>
  <c r="B162" i="9" s="1"/>
  <c r="I10" i="9"/>
  <c r="G315" i="9"/>
  <c r="E315" i="9" s="1"/>
  <c r="G161" i="9"/>
  <c r="E161" i="9" s="1"/>
  <c r="B161" i="9" s="1"/>
  <c r="B214" i="9"/>
  <c r="B216" i="9"/>
  <c r="B218" i="9"/>
  <c r="B220" i="9"/>
  <c r="B222" i="9"/>
  <c r="B224" i="9"/>
  <c r="B226" i="9"/>
  <c r="B228" i="9"/>
  <c r="B230" i="9"/>
  <c r="B232" i="9"/>
  <c r="B234" i="9"/>
  <c r="B236" i="9"/>
  <c r="H638" i="1" l="1"/>
  <c r="G1524" i="1"/>
  <c r="H1524" i="1"/>
  <c r="I35" i="3"/>
  <c r="C1518" i="1"/>
  <c r="G1481" i="1"/>
  <c r="E21" i="9"/>
  <c r="D414" i="1"/>
  <c r="E298" i="4"/>
  <c r="E412" i="4" s="1"/>
  <c r="D294" i="1"/>
  <c r="F644" i="4"/>
  <c r="F263" i="4"/>
  <c r="E151" i="4"/>
  <c r="I17" i="3" s="1"/>
  <c r="F224" i="4"/>
  <c r="D3" i="1"/>
  <c r="D2" i="1"/>
  <c r="I16" i="3"/>
  <c r="F141" i="6"/>
  <c r="H28" i="3"/>
  <c r="C1435" i="1"/>
  <c r="E175" i="5"/>
  <c r="D1152" i="1" s="1"/>
  <c r="I22" i="3"/>
  <c r="D1153" i="1"/>
  <c r="K1450" i="9"/>
  <c r="G313" i="9"/>
  <c r="E313" i="9" s="1"/>
  <c r="B313" i="9" s="1"/>
  <c r="I34" i="3"/>
  <c r="C1517" i="1"/>
  <c r="H20" i="3"/>
  <c r="F7" i="5"/>
  <c r="C985" i="1"/>
  <c r="F593" i="4"/>
  <c r="C587" i="1"/>
  <c r="D528" i="4"/>
  <c r="F529" i="4"/>
  <c r="C523" i="1"/>
  <c r="F459" i="4"/>
  <c r="C453" i="1"/>
  <c r="F344" i="4"/>
  <c r="C339" i="1"/>
  <c r="F163" i="4"/>
  <c r="C159" i="1"/>
  <c r="D175" i="5"/>
  <c r="H22" i="3"/>
  <c r="F176" i="5"/>
  <c r="C1153" i="1"/>
  <c r="I1473" i="1"/>
  <c r="I1471" i="1"/>
  <c r="I1468" i="1"/>
  <c r="I1466" i="1"/>
  <c r="I1464" i="1"/>
  <c r="I1449" i="1"/>
  <c r="I1447" i="1"/>
  <c r="B315" i="9"/>
  <c r="E314" i="9"/>
  <c r="I10" i="3" s="1"/>
  <c r="E166" i="9"/>
  <c r="B166" i="9" s="1"/>
  <c r="F213" i="9"/>
  <c r="B213" i="9" s="1"/>
  <c r="B317" i="9"/>
  <c r="E316" i="9"/>
  <c r="F146" i="5"/>
  <c r="C1124" i="1"/>
  <c r="G312" i="9"/>
  <c r="E312" i="9" s="1"/>
  <c r="F625" i="4"/>
  <c r="C619" i="1"/>
  <c r="F567" i="4"/>
  <c r="C561" i="1"/>
  <c r="F515" i="4"/>
  <c r="C509" i="1"/>
  <c r="D420" i="4"/>
  <c r="F421" i="4"/>
  <c r="C415" i="1"/>
  <c r="F396" i="4"/>
  <c r="D350" i="4"/>
  <c r="C391" i="1"/>
  <c r="D298" i="4"/>
  <c r="F215" i="4"/>
  <c r="C211" i="1"/>
  <c r="D6" i="4"/>
  <c r="F7" i="4"/>
  <c r="C3" i="1"/>
  <c r="H278" i="9"/>
  <c r="D984" i="1"/>
  <c r="I1479" i="1"/>
  <c r="I1477" i="1"/>
  <c r="I1460" i="1"/>
  <c r="I1458" i="1"/>
  <c r="I1456" i="1"/>
  <c r="I1451" i="1"/>
  <c r="D68" i="5"/>
  <c r="D151" i="4"/>
  <c r="B21" i="9"/>
  <c r="I1448" i="1"/>
  <c r="I1446" i="1"/>
  <c r="G1518" i="1" l="1"/>
  <c r="H1518" i="1"/>
  <c r="D407" i="1"/>
  <c r="E639" i="4"/>
  <c r="D633" i="1" s="1"/>
  <c r="H294" i="1"/>
  <c r="G294" i="1"/>
  <c r="E407" i="4"/>
  <c r="D402" i="1" s="1"/>
  <c r="D293" i="1"/>
  <c r="E408" i="4"/>
  <c r="D403" i="1" s="1"/>
  <c r="D147" i="1"/>
  <c r="E289" i="4"/>
  <c r="F68" i="5"/>
  <c r="H21" i="3"/>
  <c r="C1046" i="1"/>
  <c r="H211" i="1"/>
  <c r="G211" i="1"/>
  <c r="D407" i="4"/>
  <c r="F298" i="4"/>
  <c r="C293" i="1"/>
  <c r="D408" i="4"/>
  <c r="F350" i="4"/>
  <c r="C345" i="1"/>
  <c r="G415" i="1"/>
  <c r="H415" i="1"/>
  <c r="F420" i="4"/>
  <c r="D635" i="4"/>
  <c r="C414" i="1"/>
  <c r="G1124" i="1"/>
  <c r="H1124" i="1"/>
  <c r="G1153" i="1"/>
  <c r="H1153" i="1"/>
  <c r="G587" i="1"/>
  <c r="H587" i="1"/>
  <c r="H985" i="1"/>
  <c r="G985" i="1"/>
  <c r="H1517" i="1"/>
  <c r="G1517" i="1"/>
  <c r="H11" i="3"/>
  <c r="H17" i="3"/>
  <c r="D289" i="4"/>
  <c r="F151" i="4"/>
  <c r="C147" i="1"/>
  <c r="H3" i="1"/>
  <c r="G3" i="1"/>
  <c r="D290" i="4"/>
  <c r="F6" i="4"/>
  <c r="H16" i="3"/>
  <c r="D412" i="4"/>
  <c r="C2" i="1"/>
  <c r="H391" i="1"/>
  <c r="G391" i="1"/>
  <c r="G509" i="1"/>
  <c r="H509" i="1"/>
  <c r="G561" i="1"/>
  <c r="H561" i="1"/>
  <c r="G619" i="1"/>
  <c r="H619" i="1"/>
  <c r="B312" i="9"/>
  <c r="E311" i="9"/>
  <c r="F175" i="5"/>
  <c r="C1152" i="1"/>
  <c r="H159" i="1"/>
  <c r="G159" i="1"/>
  <c r="H339" i="1"/>
  <c r="G339" i="1"/>
  <c r="G453" i="1"/>
  <c r="H453" i="1"/>
  <c r="G523" i="1"/>
  <c r="H523" i="1"/>
  <c r="D636" i="4"/>
  <c r="F528" i="4"/>
  <c r="C522" i="1"/>
  <c r="D6" i="5"/>
  <c r="G1435" i="1"/>
  <c r="H1435" i="1"/>
  <c r="H9" i="3"/>
  <c r="E413" i="4" l="1"/>
  <c r="E290" i="4"/>
  <c r="D286" i="1" s="1"/>
  <c r="E291" i="4"/>
  <c r="D287" i="1" s="1"/>
  <c r="D285" i="1"/>
  <c r="K3" i="9"/>
  <c r="I9" i="3"/>
  <c r="G522" i="1"/>
  <c r="H522" i="1"/>
  <c r="F636" i="4"/>
  <c r="C630" i="1"/>
  <c r="G1152" i="1"/>
  <c r="H1152" i="1"/>
  <c r="H2" i="1"/>
  <c r="G2" i="1"/>
  <c r="C286" i="1"/>
  <c r="H147" i="1"/>
  <c r="G147" i="1"/>
  <c r="D413" i="4"/>
  <c r="D291" i="4"/>
  <c r="F289" i="4"/>
  <c r="C285" i="1"/>
  <c r="G414" i="1"/>
  <c r="H414" i="1"/>
  <c r="H293" i="1"/>
  <c r="G293" i="1"/>
  <c r="F407" i="4"/>
  <c r="C402" i="1"/>
  <c r="G284" i="9"/>
  <c r="E284" i="9" s="1"/>
  <c r="B284" i="9" s="1"/>
  <c r="G278" i="9"/>
  <c r="E278" i="9" s="1"/>
  <c r="F6" i="5"/>
  <c r="C984" i="1"/>
  <c r="D639" i="4"/>
  <c r="D414" i="4"/>
  <c r="F412" i="4"/>
  <c r="C407" i="1"/>
  <c r="N3" i="9"/>
  <c r="I11" i="3"/>
  <c r="F635" i="4"/>
  <c r="C629" i="1"/>
  <c r="H345" i="1"/>
  <c r="G345" i="1"/>
  <c r="F408" i="4"/>
  <c r="C403" i="1"/>
  <c r="G1046" i="1"/>
  <c r="H1046" i="1"/>
  <c r="F290" i="4" l="1"/>
  <c r="E414" i="4"/>
  <c r="D409" i="1" s="1"/>
  <c r="E640" i="4"/>
  <c r="D408" i="1"/>
  <c r="E415" i="4"/>
  <c r="D410" i="1" s="1"/>
  <c r="F639" i="4"/>
  <c r="C633" i="1"/>
  <c r="D640" i="4"/>
  <c r="D415" i="4"/>
  <c r="F413" i="4"/>
  <c r="C408" i="1"/>
  <c r="G630" i="1"/>
  <c r="H630" i="1"/>
  <c r="H403" i="1"/>
  <c r="G403" i="1"/>
  <c r="G629" i="1"/>
  <c r="H629" i="1"/>
  <c r="H407" i="1"/>
  <c r="G407" i="1"/>
  <c r="F414" i="4"/>
  <c r="C409" i="1"/>
  <c r="H8" i="3"/>
  <c r="H984" i="1"/>
  <c r="G984" i="1"/>
  <c r="B278" i="9"/>
  <c r="E277" i="9"/>
  <c r="H402" i="1"/>
  <c r="G402" i="1"/>
  <c r="H285" i="1"/>
  <c r="G285" i="1"/>
  <c r="F291" i="4"/>
  <c r="C287" i="1"/>
  <c r="H286" i="1"/>
  <c r="G286" i="1"/>
  <c r="D634" i="1" l="1"/>
  <c r="E642" i="4"/>
  <c r="E641" i="4"/>
  <c r="H287" i="1"/>
  <c r="G287" i="1"/>
  <c r="M3" i="9"/>
  <c r="I8" i="3"/>
  <c r="D642" i="4"/>
  <c r="F640" i="4"/>
  <c r="C634" i="1"/>
  <c r="H409" i="1"/>
  <c r="G409" i="1"/>
  <c r="H408" i="1"/>
  <c r="G408" i="1"/>
  <c r="F415" i="4"/>
  <c r="C410" i="1"/>
  <c r="G633" i="1"/>
  <c r="H633" i="1"/>
  <c r="D641" i="4"/>
  <c r="E646" i="4" l="1"/>
  <c r="D636" i="1"/>
  <c r="E645" i="4"/>
  <c r="D635" i="1"/>
  <c r="D645" i="4"/>
  <c r="F641" i="4"/>
  <c r="C635" i="1"/>
  <c r="G410" i="1"/>
  <c r="H410" i="1"/>
  <c r="G634" i="1"/>
  <c r="H634" i="1"/>
  <c r="D646" i="4"/>
  <c r="F642" i="4"/>
  <c r="C636" i="1"/>
  <c r="I18" i="3" l="1"/>
  <c r="D639" i="1"/>
  <c r="I19" i="3"/>
  <c r="D640" i="1"/>
  <c r="G636" i="1"/>
  <c r="H636" i="1"/>
  <c r="F646" i="4"/>
  <c r="H19" i="3"/>
  <c r="C640" i="1"/>
  <c r="G276" i="9"/>
  <c r="E276" i="9" s="1"/>
  <c r="B276" i="9" s="1"/>
  <c r="G635" i="1"/>
  <c r="H635" i="1"/>
  <c r="H18" i="3"/>
  <c r="F645" i="4"/>
  <c r="C639" i="1"/>
  <c r="G639" i="1" l="1"/>
  <c r="H639" i="1"/>
  <c r="H7" i="3"/>
  <c r="G640" i="1"/>
  <c r="H640" i="1"/>
  <c r="J3" i="9" l="1"/>
  <c r="G274" i="9" l="1"/>
  <c r="L272" i="9"/>
  <c r="H274" i="9"/>
  <c r="M272" i="9"/>
  <c r="H18" i="9"/>
  <c r="G18" i="9"/>
  <c r="J17" i="9"/>
  <c r="J5" i="9"/>
  <c r="K6" i="9"/>
  <c r="I8" i="9"/>
  <c r="J9" i="9"/>
  <c r="K10" i="9"/>
  <c r="I12" i="9"/>
  <c r="J13" i="9"/>
  <c r="M15" i="9"/>
  <c r="L16" i="9"/>
  <c r="I17" i="9"/>
  <c r="K5" i="9"/>
  <c r="I7" i="9"/>
  <c r="J8" i="9"/>
  <c r="K9" i="9"/>
  <c r="I11" i="9"/>
  <c r="J12" i="9"/>
  <c r="K13" i="9"/>
  <c r="L15" i="9"/>
  <c r="F15" i="9" s="1"/>
  <c r="M16" i="9"/>
  <c r="I6" i="9"/>
  <c r="J7" i="9"/>
  <c r="K8" i="9"/>
  <c r="J11" i="9"/>
  <c r="K12" i="9"/>
  <c r="H15" i="9"/>
  <c r="G16" i="9"/>
  <c r="G17" i="9"/>
  <c r="I5" i="9"/>
  <c r="J6" i="9"/>
  <c r="K7" i="9"/>
  <c r="I9" i="9"/>
  <c r="J10" i="9"/>
  <c r="K11" i="9"/>
  <c r="I13" i="9"/>
  <c r="G15" i="9"/>
  <c r="E15" i="9" s="1"/>
  <c r="H16" i="9"/>
  <c r="H17" i="9"/>
  <c r="E9" i="9" l="1"/>
  <c r="B9" i="9" s="1"/>
  <c r="E18" i="9"/>
  <c r="B18" i="9" s="1"/>
  <c r="B15" i="9"/>
  <c r="E8" i="9"/>
  <c r="B8" i="9" s="1"/>
  <c r="F272" i="9"/>
  <c r="E17" i="9"/>
  <c r="B17" i="9" s="1"/>
  <c r="E11" i="9"/>
  <c r="B11" i="9" s="1"/>
  <c r="F16" i="9"/>
  <c r="E13" i="9"/>
  <c r="B13" i="9" s="1"/>
  <c r="E10" i="9"/>
  <c r="B10" i="9" s="1"/>
  <c r="E5" i="9"/>
  <c r="E16" i="9"/>
  <c r="B16" i="9" s="1"/>
  <c r="E6" i="9"/>
  <c r="B6" i="9" s="1"/>
  <c r="F14" i="9"/>
  <c r="E7" i="9"/>
  <c r="B7" i="9" s="1"/>
  <c r="E12" i="9"/>
  <c r="B12" i="9" s="1"/>
  <c r="E274" i="9"/>
  <c r="B274" i="9" l="1"/>
  <c r="E20" i="9"/>
  <c r="I7" i="3" s="1"/>
  <c r="B5" i="9"/>
  <c r="E4" i="9"/>
  <c r="B272" i="9"/>
  <c r="F20" i="9"/>
  <c r="F3" i="9" s="1"/>
  <c r="E1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<sst xmlns="http://schemas.openxmlformats.org/spreadsheetml/2006/main" count="4360" uniqueCount="3422">
  <si>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</si>
  <si>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</si>
  <si>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</si>
  <si>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</si>
  <si>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</si>
  <si>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</si>
  <si>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</si>
  <si>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</si>
  <si>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</si>
  <si>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</si>
  <si>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</si>
  <si>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</si>
  <si>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</si>
  <si>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</si>
  <si>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</si>
  <si>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</si>
  <si>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</si>
  <si>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</si>
  <si>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</si>
  <si>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</si>
  <si>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</si>
  <si>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</si>
  <si>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</si>
  <si>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</si>
  <si>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</si>
  <si>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</si>
  <si>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</si>
  <si>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</si>
  <si>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</si>
  <si>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</si>
  <si>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</si>
  <si>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PODCRKAVLJE</t>
  </si>
  <si>
    <t>BILANCA</t>
  </si>
  <si>
    <t>RAS funkcijski</t>
  </si>
  <si>
    <t>Razina:</t>
  </si>
  <si>
    <t>22</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</si>
  <si>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</si>
  <si>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</si>
  <si>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</si>
  <si>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</si>
  <si>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</si>
  <si>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</si>
  <si>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</si>
  <si>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</si>
  <si>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</si>
  <si>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</si>
  <si>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</si>
  <si>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</si>
  <si>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</si>
  <si>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37164 - OPĆINA PODCRKAVLJE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</si>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</sst>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360644.29000000004</v>
      </c>
      <c r="D2" s="6">
        <f>'PR-RAS'!E6</f>
        <v>558289.51</v>
      </c>
      <c r="E2" s="6">
        <v>0</v>
      </c>
      <c r="F2" s="6">
        <v>0</v>
      </c>
      <c r="G2" s="7">
        <f t="shared" ref="G2:G264" si="0">(B2/1000)*(C2*1+D2*2)</f>
        <v>1477.2233100000001</v>
      </c>
      <c r="H2" s="7">
        <f t="shared" ref="H2:H264" si="1">ABS(C2-ROUND(C2,0))+ABS(D2-ROUND(D2,0))</f>
        <v>0.78000000002793968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102180.4</v>
      </c>
      <c r="D3" s="1">
        <f>'PR-RAS'!E7</f>
        <v>150338.24000000002</v>
      </c>
      <c r="E3" s="1">
        <v>0</v>
      </c>
      <c r="F3" s="1">
        <v>0</v>
      </c>
      <c r="G3" s="2">
        <f t="shared" si="0"/>
        <v>805.71375999999998</v>
      </c>
      <c r="H3" s="2">
        <f t="shared" si="1"/>
        <v>0.64000000001396984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97247.37999999999</v>
      </c>
      <c r="D4" s="1">
        <f>'PR-RAS'!E8</f>
        <v>148704.42000000001</v>
      </c>
      <c r="E4" s="1">
        <v>0</v>
      </c>
      <c r="F4" s="1">
        <v>0</v>
      </c>
      <c r="G4" s="2">
        <f t="shared" si="0"/>
        <v>1183.9686600000002</v>
      </c>
      <c r="H4" s="2">
        <f t="shared" si="1"/>
        <v>0.80000000000291038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82344.820000000007</v>
      </c>
      <c r="D5" s="1">
        <f>'PR-RAS'!E9</f>
        <v>118699.81</v>
      </c>
      <c r="E5" s="1">
        <v>0</v>
      </c>
      <c r="F5" s="1">
        <v>0</v>
      </c>
      <c r="G5" s="2">
        <f t="shared" si="0"/>
        <v>1278.97776</v>
      </c>
      <c r="H5" s="2">
        <f t="shared" si="1"/>
        <v>0.36999999999534339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7820.81</v>
      </c>
      <c r="D6" s="1">
        <f>'PR-RAS'!E10</f>
        <v>5897.29</v>
      </c>
      <c r="E6" s="1">
        <v>0</v>
      </c>
      <c r="F6" s="1">
        <v>0</v>
      </c>
      <c r="G6" s="2">
        <f t="shared" si="0"/>
        <v>98.076949999999997</v>
      </c>
      <c r="H6" s="2">
        <f t="shared" si="1"/>
        <v>0.47999999999956344</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2023.01</v>
      </c>
      <c r="D7" s="1">
        <f>'PR-RAS'!E11</f>
        <v>3602.03</v>
      </c>
      <c r="E7" s="1">
        <v>0</v>
      </c>
      <c r="F7" s="1">
        <v>0</v>
      </c>
      <c r="G7" s="2">
        <f t="shared" si="0"/>
        <v>55.36242</v>
      </c>
      <c r="H7" s="2">
        <f t="shared" si="1"/>
        <v>4.0000000000190994E-2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227.18</v>
      </c>
      <c r="D8" s="1">
        <f>'PR-RAS'!E12</f>
        <v>16399.62</v>
      </c>
      <c r="E8" s="1">
        <v>0</v>
      </c>
      <c r="F8" s="1">
        <v>0</v>
      </c>
      <c r="G8" s="2">
        <f t="shared" si="0"/>
        <v>231.18493999999998</v>
      </c>
      <c r="H8" s="2">
        <f t="shared" si="1"/>
        <v>0.56000000000102546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4902.34</v>
      </c>
      <c r="D9" s="1">
        <f>'PR-RAS'!E13</f>
        <v>4182.41</v>
      </c>
      <c r="E9" s="1">
        <v>0</v>
      </c>
      <c r="F9" s="1">
        <v>0</v>
      </c>
      <c r="G9" s="2">
        <f t="shared" si="0"/>
        <v>106.13728</v>
      </c>
      <c r="H9" s="2">
        <f t="shared" si="1"/>
        <v>0.75</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70.78</v>
      </c>
      <c r="D11" s="1">
        <f>'PR-RAS'!E15</f>
        <v>76.739999999999995</v>
      </c>
      <c r="E11" s="1">
        <v>0</v>
      </c>
      <c r="F11" s="1">
        <v>0</v>
      </c>
      <c r="G11" s="2">
        <f t="shared" si="0"/>
        <v>2.2425999999999999</v>
      </c>
      <c r="H11" s="2">
        <f t="shared" si="1"/>
        <v>0.48000000000000398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4933.0200000000004</v>
      </c>
      <c r="D19" s="1">
        <f>'PR-RAS'!E23</f>
        <v>1633.82</v>
      </c>
      <c r="E19" s="1">
        <v>0</v>
      </c>
      <c r="F19" s="1">
        <v>0</v>
      </c>
      <c r="G19" s="2">
        <f t="shared" si="0"/>
        <v>147.61187999999999</v>
      </c>
      <c r="H19" s="2">
        <f t="shared" si="1"/>
        <v>0.20000000000050022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4933.0200000000004</v>
      </c>
      <c r="D23" s="1">
        <f>'PR-RAS'!E27</f>
        <v>1633.82</v>
      </c>
      <c r="E23" s="1">
        <v>0</v>
      </c>
      <c r="F23" s="1">
        <v>0</v>
      </c>
      <c r="G23" s="2">
        <f t="shared" si="0"/>
        <v>180.41451999999998</v>
      </c>
      <c r="H23" s="2">
        <f t="shared" si="1"/>
        <v>0.20000000000050022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178432.12</v>
      </c>
      <c r="D46" s="1">
        <f>'PR-RAS'!E50</f>
        <v>379693.57</v>
      </c>
      <c r="E46" s="1">
        <v>0</v>
      </c>
      <c r="F46" s="1">
        <v>0</v>
      </c>
      <c r="G46" s="2">
        <f t="shared" si="0"/>
        <v>42201.866699999999</v>
      </c>
      <c r="H46" s="2">
        <f t="shared" si="1"/>
        <v>0.54999999998835847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123246.24</v>
      </c>
      <c r="D55" s="1">
        <f>'PR-RAS'!E59</f>
        <v>145173.07</v>
      </c>
      <c r="E55" s="1">
        <v>0</v>
      </c>
      <c r="F55" s="1">
        <v>0</v>
      </c>
      <c r="G55" s="2">
        <f t="shared" si="0"/>
        <v>22333.988519999999</v>
      </c>
      <c r="H55" s="2">
        <f t="shared" si="1"/>
        <v>0.31000000001222361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123246.24</v>
      </c>
      <c r="D56" s="1">
        <f>'PR-RAS'!E60</f>
        <v>141548.07</v>
      </c>
      <c r="E56" s="1">
        <v>0</v>
      </c>
      <c r="F56" s="1">
        <v>0</v>
      </c>
      <c r="G56" s="2">
        <f t="shared" si="0"/>
        <v>22348.830900000001</v>
      </c>
      <c r="H56" s="2">
        <f t="shared" si="1"/>
        <v>0.31000000001222361</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3625</v>
      </c>
      <c r="E57" s="1">
        <v>0</v>
      </c>
      <c r="F57" s="1">
        <v>0</v>
      </c>
      <c r="G57" s="2">
        <f t="shared" si="0"/>
        <v>406</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55185.880000000005</v>
      </c>
      <c r="D70" s="1">
        <f>'PR-RAS'!E74</f>
        <v>234520.5</v>
      </c>
      <c r="E70" s="1">
        <v>0</v>
      </c>
      <c r="F70" s="1">
        <v>0</v>
      </c>
      <c r="G70" s="2">
        <f t="shared" si="0"/>
        <v>36171.654720000006</v>
      </c>
      <c r="H70" s="2">
        <f t="shared" si="1"/>
        <v>0.61999999999534339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31488.49</v>
      </c>
      <c r="D71" s="1">
        <f>'PR-RAS'!E75</f>
        <v>86400</v>
      </c>
      <c r="E71" s="1">
        <v>0</v>
      </c>
      <c r="F71" s="1">
        <v>0</v>
      </c>
      <c r="G71" s="2">
        <f t="shared" si="0"/>
        <v>14300.194300000001</v>
      </c>
      <c r="H71" s="2">
        <f t="shared" si="1"/>
        <v>0.49000000000160071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23697.39</v>
      </c>
      <c r="D72" s="1">
        <f>'PR-RAS'!E76</f>
        <v>148120.5</v>
      </c>
      <c r="E72" s="1">
        <v>0</v>
      </c>
      <c r="F72" s="1">
        <v>0</v>
      </c>
      <c r="G72" s="2">
        <f t="shared" si="0"/>
        <v>22715.625690000001</v>
      </c>
      <c r="H72" s="2">
        <f t="shared" si="1"/>
        <v>0.88999999999941792</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5150.6900000000005</v>
      </c>
      <c r="D78" s="1">
        <f>'PR-RAS'!E82</f>
        <v>3782.97</v>
      </c>
      <c r="E78" s="1">
        <v>0</v>
      </c>
      <c r="F78" s="1">
        <v>0</v>
      </c>
      <c r="G78" s="2">
        <f t="shared" si="0"/>
        <v>979.18051000000003</v>
      </c>
      <c r="H78" s="2">
        <f t="shared" si="1"/>
        <v>0.33999999999969077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159.18</v>
      </c>
      <c r="D79" s="1">
        <f>'PR-RAS'!E83</f>
        <v>88.199999999999989</v>
      </c>
      <c r="E79" s="1">
        <v>0</v>
      </c>
      <c r="F79" s="1">
        <v>0</v>
      </c>
      <c r="G79" s="2">
        <f t="shared" si="0"/>
        <v>26.175239999999999</v>
      </c>
      <c r="H79" s="2">
        <f t="shared" si="1"/>
        <v>0.37999999999999545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76.099999999999994</v>
      </c>
      <c r="E81" s="1">
        <v>0</v>
      </c>
      <c r="F81" s="1">
        <v>0</v>
      </c>
      <c r="G81" s="2">
        <f t="shared" si="0"/>
        <v>12.176</v>
      </c>
      <c r="H81" s="2">
        <f t="shared" si="1"/>
        <v>9.9999999999994316E-2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12.1</v>
      </c>
      <c r="E82" s="1">
        <v>0</v>
      </c>
      <c r="F82" s="1">
        <v>0</v>
      </c>
      <c r="G82" s="2">
        <f t="shared" si="0"/>
        <v>1.9601999999999999</v>
      </c>
      <c r="H82" s="2">
        <f t="shared" si="1"/>
        <v>9.9999999999999645E-2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159.18</v>
      </c>
      <c r="D83" s="1">
        <f>'PR-RAS'!E87</f>
        <v>0</v>
      </c>
      <c r="E83" s="1">
        <v>0</v>
      </c>
      <c r="F83" s="1">
        <v>0</v>
      </c>
      <c r="G83" s="2">
        <f t="shared" si="0"/>
        <v>13.052760000000001</v>
      </c>
      <c r="H83" s="2">
        <f t="shared" si="1"/>
        <v>0.18000000000000682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4991.51</v>
      </c>
      <c r="D87" s="1">
        <f>'PR-RAS'!E91</f>
        <v>3694.77</v>
      </c>
      <c r="E87" s="1">
        <v>0</v>
      </c>
      <c r="F87" s="1">
        <v>0</v>
      </c>
      <c r="G87" s="2">
        <f t="shared" si="0"/>
        <v>1064.7702999999999</v>
      </c>
      <c r="H87" s="2">
        <f t="shared" si="1"/>
        <v>0.71999999999979991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1334.63</v>
      </c>
      <c r="D88" s="1">
        <f>'PR-RAS'!E92</f>
        <v>693.69</v>
      </c>
      <c r="E88" s="1">
        <v>0</v>
      </c>
      <c r="F88" s="1">
        <v>0</v>
      </c>
      <c r="G88" s="2">
        <f t="shared" si="0"/>
        <v>236.81487000000001</v>
      </c>
      <c r="H88" s="2">
        <f t="shared" si="1"/>
        <v>0.67999999999983629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1691.88</v>
      </c>
      <c r="D89" s="1">
        <f>'PR-RAS'!E93</f>
        <v>2992.73</v>
      </c>
      <c r="E89" s="1">
        <v>0</v>
      </c>
      <c r="F89" s="1">
        <v>0</v>
      </c>
      <c r="G89" s="2">
        <f t="shared" si="0"/>
        <v>675.60591999999997</v>
      </c>
      <c r="H89" s="2">
        <f t="shared" si="1"/>
        <v>0.38999999999987267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1965</v>
      </c>
      <c r="D90" s="1">
        <f>'PR-RAS'!E94</f>
        <v>8.35</v>
      </c>
      <c r="E90" s="1">
        <v>0</v>
      </c>
      <c r="F90" s="1">
        <v>0</v>
      </c>
      <c r="G90" s="2">
        <f t="shared" si="0"/>
        <v>176.37129999999999</v>
      </c>
      <c r="H90" s="2">
        <f t="shared" si="1"/>
        <v>0.34999999999999964</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74881.08</v>
      </c>
      <c r="D102" s="1">
        <f>'PR-RAS'!E106</f>
        <v>11937.199999999999</v>
      </c>
      <c r="E102" s="1">
        <v>0</v>
      </c>
      <c r="F102" s="1">
        <v>0</v>
      </c>
      <c r="G102" s="2">
        <f t="shared" si="0"/>
        <v>9974.3034800000005</v>
      </c>
      <c r="H102" s="2">
        <f t="shared" si="1"/>
        <v>0.28000000000065484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675.57</v>
      </c>
      <c r="D103" s="1">
        <f>'PR-RAS'!E107</f>
        <v>874.68</v>
      </c>
      <c r="E103" s="1">
        <v>0</v>
      </c>
      <c r="F103" s="1">
        <v>0</v>
      </c>
      <c r="G103" s="2">
        <f t="shared" si="0"/>
        <v>247.34285999999997</v>
      </c>
      <c r="H103" s="2">
        <f t="shared" si="1"/>
        <v>0.75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675.57</v>
      </c>
      <c r="D107" s="1">
        <f>'PR-RAS'!E111</f>
        <v>874.68</v>
      </c>
      <c r="E107" s="1">
        <v>0</v>
      </c>
      <c r="F107" s="1">
        <v>0</v>
      </c>
      <c r="G107" s="2">
        <f t="shared" si="0"/>
        <v>257.04257999999999</v>
      </c>
      <c r="H107" s="2">
        <f t="shared" si="1"/>
        <v>0.75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61247.24</v>
      </c>
      <c r="D108" s="1">
        <f>'PR-RAS'!E112</f>
        <v>2548.6499999999996</v>
      </c>
      <c r="E108" s="1">
        <v>0</v>
      </c>
      <c r="F108" s="1">
        <v>0</v>
      </c>
      <c r="G108" s="2">
        <f t="shared" si="0"/>
        <v>7098.8657799999992</v>
      </c>
      <c r="H108" s="2">
        <f t="shared" si="1"/>
        <v>0.58999999999832653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5.42</v>
      </c>
      <c r="D110" s="1">
        <f>'PR-RAS'!E114</f>
        <v>0</v>
      </c>
      <c r="E110" s="1">
        <v>0</v>
      </c>
      <c r="F110" s="1">
        <v>0</v>
      </c>
      <c r="G110" s="2">
        <f t="shared" si="0"/>
        <v>0.59077999999999997</v>
      </c>
      <c r="H110" s="2">
        <f t="shared" si="1"/>
        <v>0.41999999999999993</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60848.88</v>
      </c>
      <c r="D111" s="1">
        <f>'PR-RAS'!E115</f>
        <v>1883.09</v>
      </c>
      <c r="E111" s="1">
        <v>0</v>
      </c>
      <c r="F111" s="1">
        <v>0</v>
      </c>
      <c r="G111" s="2">
        <f t="shared" si="0"/>
        <v>7107.6565999999993</v>
      </c>
      <c r="H111" s="2">
        <f t="shared" si="1"/>
        <v>0.21000000000253749</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392.94</v>
      </c>
      <c r="D113" s="1">
        <f>'PR-RAS'!E117</f>
        <v>665.56</v>
      </c>
      <c r="E113" s="1">
        <v>0</v>
      </c>
      <c r="F113" s="1">
        <v>0</v>
      </c>
      <c r="G113" s="2">
        <f t="shared" si="0"/>
        <v>193.09472</v>
      </c>
      <c r="H113" s="2">
        <f t="shared" si="1"/>
        <v>0.50000000000005684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12958.27</v>
      </c>
      <c r="D116" s="1">
        <f>'PR-RAS'!E120</f>
        <v>8513.869999999999</v>
      </c>
      <c r="E116" s="1">
        <v>0</v>
      </c>
      <c r="F116" s="1">
        <v>0</v>
      </c>
      <c r="G116" s="2">
        <f t="shared" si="0"/>
        <v>3448.3911499999999</v>
      </c>
      <c r="H116" s="2">
        <f t="shared" si="1"/>
        <v>0.40000000000145519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311.72000000000003</v>
      </c>
      <c r="E117" s="1">
        <v>0</v>
      </c>
      <c r="F117" s="1">
        <v>0</v>
      </c>
      <c r="G117" s="2">
        <f t="shared" si="0"/>
        <v>72.319040000000015</v>
      </c>
      <c r="H117" s="2">
        <f t="shared" si="1"/>
        <v>0.27999999999997272</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12958.27</v>
      </c>
      <c r="D118" s="1">
        <f>'PR-RAS'!E122</f>
        <v>8202.15</v>
      </c>
      <c r="E118" s="1">
        <v>0</v>
      </c>
      <c r="F118" s="1">
        <v>0</v>
      </c>
      <c r="G118" s="2">
        <f t="shared" si="0"/>
        <v>3435.4206900000004</v>
      </c>
      <c r="H118" s="2">
        <f t="shared" si="1"/>
        <v>0.42000000000007276</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12537.53</v>
      </c>
      <c r="E120" s="1">
        <v>0</v>
      </c>
      <c r="F120" s="1">
        <v>0</v>
      </c>
      <c r="G120" s="2">
        <f t="shared" si="0"/>
        <v>2983.9321399999999</v>
      </c>
      <c r="H120" s="2">
        <f t="shared" si="1"/>
        <v>0.46999999999934516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537.53</v>
      </c>
      <c r="E121" s="1">
        <v>0</v>
      </c>
      <c r="F121" s="1">
        <v>0</v>
      </c>
      <c r="G121" s="2">
        <f t="shared" si="0"/>
        <v>129.00719999999998</v>
      </c>
      <c r="H121" s="2">
        <f t="shared" si="1"/>
        <v>0.47000000000002728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537.53</v>
      </c>
      <c r="E123" s="1">
        <v>0</v>
      </c>
      <c r="F123" s="1">
        <v>0</v>
      </c>
      <c r="G123" s="2">
        <f t="shared" si="0"/>
        <v>131.15732</v>
      </c>
      <c r="H123" s="2">
        <f t="shared" si="1"/>
        <v>0.47000000000002728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12000</v>
      </c>
      <c r="E124" s="1">
        <v>0</v>
      </c>
      <c r="F124" s="1">
        <v>0</v>
      </c>
      <c r="G124" s="2">
        <f t="shared" si="0"/>
        <v>2952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12000</v>
      </c>
      <c r="E125" s="1">
        <v>0</v>
      </c>
      <c r="F125" s="1">
        <v>0</v>
      </c>
      <c r="G125" s="2">
        <f t="shared" si="0"/>
        <v>2976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181900.98</v>
      </c>
      <c r="D147" s="1">
        <f>'PR-RAS'!E151</f>
        <v>203482.63000000003</v>
      </c>
      <c r="E147" s="1">
        <v>0</v>
      </c>
      <c r="F147" s="1">
        <v>0</v>
      </c>
      <c r="G147" s="2">
        <f t="shared" si="0"/>
        <v>85974.471040000004</v>
      </c>
      <c r="H147" s="2">
        <f t="shared" si="1"/>
        <v>0.38999999995576218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64047.9</v>
      </c>
      <c r="D148" s="1">
        <f>'PR-RAS'!E152</f>
        <v>40336.01</v>
      </c>
      <c r="E148" s="1">
        <v>0</v>
      </c>
      <c r="F148" s="1">
        <v>0</v>
      </c>
      <c r="G148" s="2">
        <f t="shared" si="0"/>
        <v>21273.828239999999</v>
      </c>
      <c r="H148" s="2">
        <f t="shared" si="1"/>
        <v>0.11000000000058208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54469.66</v>
      </c>
      <c r="D149" s="1">
        <f>'PR-RAS'!E153</f>
        <v>34642.65</v>
      </c>
      <c r="E149" s="1">
        <v>0</v>
      </c>
      <c r="F149" s="1">
        <v>0</v>
      </c>
      <c r="G149" s="2">
        <f t="shared" si="0"/>
        <v>18315.734079999998</v>
      </c>
      <c r="H149" s="2">
        <f t="shared" si="1"/>
        <v>0.68999999999505235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54469.66</v>
      </c>
      <c r="D150" s="1">
        <f>'PR-RAS'!E154</f>
        <v>34642.65</v>
      </c>
      <c r="E150" s="1">
        <v>0</v>
      </c>
      <c r="F150" s="1">
        <v>0</v>
      </c>
      <c r="G150" s="2">
        <f t="shared" si="0"/>
        <v>18439.48904</v>
      </c>
      <c r="H150" s="2">
        <f t="shared" si="1"/>
        <v>0.68999999999505235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1412.1</v>
      </c>
      <c r="D154" s="1">
        <f>'PR-RAS'!E158</f>
        <v>0</v>
      </c>
      <c r="E154" s="1">
        <v>0</v>
      </c>
      <c r="F154" s="1">
        <v>0</v>
      </c>
      <c r="G154" s="2">
        <f t="shared" si="0"/>
        <v>216.05129999999997</v>
      </c>
      <c r="H154" s="2">
        <f t="shared" si="1"/>
        <v>9.9999999999909051E-2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8166.14</v>
      </c>
      <c r="D155" s="1">
        <f>'PR-RAS'!E159</f>
        <v>5693.36</v>
      </c>
      <c r="E155" s="1">
        <v>0</v>
      </c>
      <c r="F155" s="1">
        <v>0</v>
      </c>
      <c r="G155" s="2">
        <f t="shared" si="0"/>
        <v>3011.1404400000001</v>
      </c>
      <c r="H155" s="2">
        <f t="shared" si="1"/>
        <v>0.5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8166.14</v>
      </c>
      <c r="D157" s="1">
        <f>'PR-RAS'!E161</f>
        <v>5693.36</v>
      </c>
      <c r="E157" s="1">
        <v>0</v>
      </c>
      <c r="F157" s="1">
        <v>0</v>
      </c>
      <c r="G157" s="2">
        <f t="shared" si="0"/>
        <v>3050.2461600000001</v>
      </c>
      <c r="H157" s="2">
        <f t="shared" si="1"/>
        <v>0.5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79048.38</v>
      </c>
      <c r="D159" s="1">
        <f>'PR-RAS'!E163</f>
        <v>104982.88</v>
      </c>
      <c r="E159" s="1">
        <v>0</v>
      </c>
      <c r="F159" s="1">
        <v>0</v>
      </c>
      <c r="G159" s="2">
        <f t="shared" si="0"/>
        <v>45664.234120000001</v>
      </c>
      <c r="H159" s="2">
        <f t="shared" si="1"/>
        <v>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1966.85</v>
      </c>
      <c r="D160" s="1">
        <f>'PR-RAS'!E164</f>
        <v>1986.49</v>
      </c>
      <c r="E160" s="1">
        <v>0</v>
      </c>
      <c r="F160" s="1">
        <v>0</v>
      </c>
      <c r="G160" s="2">
        <f t="shared" si="0"/>
        <v>944.43296999999995</v>
      </c>
      <c r="H160" s="2">
        <f t="shared" si="1"/>
        <v>0.64000000000010004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537.79999999999995</v>
      </c>
      <c r="D161" s="1">
        <f>'PR-RAS'!E165</f>
        <v>1051.3</v>
      </c>
      <c r="E161" s="1">
        <v>0</v>
      </c>
      <c r="F161" s="1">
        <v>0</v>
      </c>
      <c r="G161" s="2">
        <f t="shared" si="0"/>
        <v>422.46399999999994</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923.04</v>
      </c>
      <c r="D162" s="1">
        <f>'PR-RAS'!E166</f>
        <v>320.94</v>
      </c>
      <c r="E162" s="1">
        <v>0</v>
      </c>
      <c r="F162" s="1">
        <v>0</v>
      </c>
      <c r="G162" s="2">
        <f t="shared" si="0"/>
        <v>251.95212000000001</v>
      </c>
      <c r="H162" s="2">
        <f t="shared" si="1"/>
        <v>9.9999999999965894E-2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107.84</v>
      </c>
      <c r="D163" s="1">
        <f>'PR-RAS'!E167</f>
        <v>70</v>
      </c>
      <c r="E163" s="1">
        <v>0</v>
      </c>
      <c r="F163" s="1">
        <v>0</v>
      </c>
      <c r="G163" s="2">
        <f t="shared" si="0"/>
        <v>40.150080000000003</v>
      </c>
      <c r="H163" s="2">
        <f t="shared" si="1"/>
        <v>0.15999999999999659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398.17</v>
      </c>
      <c r="D164" s="1">
        <f>'PR-RAS'!E168</f>
        <v>544.25</v>
      </c>
      <c r="E164" s="1">
        <v>0</v>
      </c>
      <c r="F164" s="1">
        <v>0</v>
      </c>
      <c r="G164" s="2">
        <f t="shared" si="0"/>
        <v>242.32721000000001</v>
      </c>
      <c r="H164" s="2">
        <f t="shared" si="1"/>
        <v>0.42000000000001592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18451.560000000001</v>
      </c>
      <c r="D165" s="1">
        <f>'PR-RAS'!E169</f>
        <v>15652.05</v>
      </c>
      <c r="E165" s="1">
        <v>0</v>
      </c>
      <c r="F165" s="1">
        <v>0</v>
      </c>
      <c r="G165" s="2">
        <f t="shared" si="0"/>
        <v>8159.9282400000011</v>
      </c>
      <c r="H165" s="2">
        <f t="shared" si="1"/>
        <v>0.48999999999796273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6358.86</v>
      </c>
      <c r="D166" s="1">
        <f>'PR-RAS'!E170</f>
        <v>2151.14</v>
      </c>
      <c r="E166" s="1">
        <v>0</v>
      </c>
      <c r="F166" s="1">
        <v>0</v>
      </c>
      <c r="G166" s="2">
        <f t="shared" si="0"/>
        <v>1759.0880999999999</v>
      </c>
      <c r="H166" s="2">
        <f t="shared" si="1"/>
        <v>0.28000000000020009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11172.95</v>
      </c>
      <c r="D168" s="1">
        <f>'PR-RAS'!E172</f>
        <v>13389.08</v>
      </c>
      <c r="E168" s="1">
        <v>0</v>
      </c>
      <c r="F168" s="1">
        <v>0</v>
      </c>
      <c r="G168" s="2">
        <f t="shared" si="0"/>
        <v>6337.8353700000007</v>
      </c>
      <c r="H168" s="2">
        <f t="shared" si="1"/>
        <v>0.12999999999919964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146.83000000000001</v>
      </c>
      <c r="D169" s="1">
        <f>'PR-RAS'!E173</f>
        <v>0</v>
      </c>
      <c r="E169" s="1">
        <v>0</v>
      </c>
      <c r="F169" s="1">
        <v>0</v>
      </c>
      <c r="G169" s="2">
        <f t="shared" si="0"/>
        <v>24.667440000000003</v>
      </c>
      <c r="H169" s="2">
        <f t="shared" si="1"/>
        <v>0.16999999999998749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772.92</v>
      </c>
      <c r="D170" s="1">
        <f>'PR-RAS'!E174</f>
        <v>111.83</v>
      </c>
      <c r="E170" s="1">
        <v>0</v>
      </c>
      <c r="F170" s="1">
        <v>0</v>
      </c>
      <c r="G170" s="2">
        <f t="shared" si="0"/>
        <v>168.42202</v>
      </c>
      <c r="H170" s="2">
        <f t="shared" si="1"/>
        <v>0.25000000000004263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51069.55</v>
      </c>
      <c r="D173" s="1">
        <f>'PR-RAS'!E177</f>
        <v>79057.399999999994</v>
      </c>
      <c r="E173" s="1">
        <v>0</v>
      </c>
      <c r="F173" s="1">
        <v>0</v>
      </c>
      <c r="G173" s="2">
        <f t="shared" si="0"/>
        <v>35979.708199999994</v>
      </c>
      <c r="H173" s="2">
        <f t="shared" si="1"/>
        <v>0.84999999999126885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1027.25</v>
      </c>
      <c r="D174" s="1">
        <f>'PR-RAS'!E178</f>
        <v>4533.4799999999996</v>
      </c>
      <c r="E174" s="1">
        <v>0</v>
      </c>
      <c r="F174" s="1">
        <v>0</v>
      </c>
      <c r="G174" s="2">
        <f t="shared" si="0"/>
        <v>1746.2983299999996</v>
      </c>
      <c r="H174" s="2">
        <f t="shared" si="1"/>
        <v>0.72999999999956344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28574.52</v>
      </c>
      <c r="D175" s="1">
        <f>'PR-RAS'!E179</f>
        <v>26250.14</v>
      </c>
      <c r="E175" s="1">
        <v>0</v>
      </c>
      <c r="F175" s="1">
        <v>0</v>
      </c>
      <c r="G175" s="2">
        <f t="shared" si="0"/>
        <v>14107.0152</v>
      </c>
      <c r="H175" s="2">
        <f t="shared" si="1"/>
        <v>0.61999999999898137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2314.67</v>
      </c>
      <c r="D176" s="1">
        <f>'PR-RAS'!E180</f>
        <v>7774.13</v>
      </c>
      <c r="E176" s="1">
        <v>0</v>
      </c>
      <c r="F176" s="1">
        <v>0</v>
      </c>
      <c r="G176" s="2">
        <f t="shared" si="0"/>
        <v>3126.0127499999999</v>
      </c>
      <c r="H176" s="2">
        <f t="shared" si="1"/>
        <v>0.46000000000003638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6788.86</v>
      </c>
      <c r="D177" s="1">
        <f>'PR-RAS'!E181</f>
        <v>9381.1299999999992</v>
      </c>
      <c r="E177" s="1">
        <v>0</v>
      </c>
      <c r="F177" s="1">
        <v>0</v>
      </c>
      <c r="G177" s="2">
        <f t="shared" si="0"/>
        <v>4496.99712</v>
      </c>
      <c r="H177" s="2">
        <f t="shared" si="1"/>
        <v>0.26999999999952706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252</v>
      </c>
      <c r="D178" s="1">
        <f>'PR-RAS'!E182</f>
        <v>0</v>
      </c>
      <c r="E178" s="1">
        <v>0</v>
      </c>
      <c r="F178" s="1">
        <v>0</v>
      </c>
      <c r="G178" s="2">
        <f t="shared" si="0"/>
        <v>44.603999999999999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1167.95</v>
      </c>
      <c r="D179" s="1">
        <f>'PR-RAS'!E183</f>
        <v>1400</v>
      </c>
      <c r="E179" s="1">
        <v>0</v>
      </c>
      <c r="F179" s="1">
        <v>0</v>
      </c>
      <c r="G179" s="2">
        <f t="shared" si="0"/>
        <v>706.29509999999993</v>
      </c>
      <c r="H179" s="2">
        <f t="shared" si="1"/>
        <v>4.9999999999954525E-2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10217.65</v>
      </c>
      <c r="D180" s="1">
        <f>'PR-RAS'!E184</f>
        <v>27872.799999999999</v>
      </c>
      <c r="E180" s="1">
        <v>0</v>
      </c>
      <c r="F180" s="1">
        <v>0</v>
      </c>
      <c r="G180" s="2">
        <f t="shared" si="0"/>
        <v>11807.42175</v>
      </c>
      <c r="H180" s="2">
        <f t="shared" si="1"/>
        <v>0.55000000000109139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1.66</v>
      </c>
      <c r="D181" s="1">
        <f>'PR-RAS'!E185</f>
        <v>0</v>
      </c>
      <c r="E181" s="1">
        <v>0</v>
      </c>
      <c r="F181" s="1">
        <v>0</v>
      </c>
      <c r="G181" s="2">
        <f t="shared" si="0"/>
        <v>0.29879999999999995</v>
      </c>
      <c r="H181" s="2">
        <f t="shared" si="1"/>
        <v>0.34000000000000008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724.99</v>
      </c>
      <c r="D182" s="1">
        <f>'PR-RAS'!E186</f>
        <v>1845.72</v>
      </c>
      <c r="E182" s="1">
        <v>0</v>
      </c>
      <c r="F182" s="1">
        <v>0</v>
      </c>
      <c r="G182" s="2">
        <f t="shared" si="0"/>
        <v>799.37383</v>
      </c>
      <c r="H182" s="2">
        <f t="shared" si="1"/>
        <v>0.28999999999996362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7560.42</v>
      </c>
      <c r="D184" s="1">
        <f>'PR-RAS'!E188</f>
        <v>8286.9399999999987</v>
      </c>
      <c r="E184" s="1">
        <v>0</v>
      </c>
      <c r="F184" s="1">
        <v>0</v>
      </c>
      <c r="G184" s="2">
        <f t="shared" si="0"/>
        <v>4416.5768999999991</v>
      </c>
      <c r="H184" s="2">
        <f t="shared" si="1"/>
        <v>0.48000000000138243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1214.78</v>
      </c>
      <c r="D186" s="1">
        <f>'PR-RAS'!E190</f>
        <v>1049.3</v>
      </c>
      <c r="E186" s="1">
        <v>0</v>
      </c>
      <c r="F186" s="1">
        <v>0</v>
      </c>
      <c r="G186" s="2">
        <f t="shared" si="0"/>
        <v>612.97530000000006</v>
      </c>
      <c r="H186" s="2">
        <f t="shared" si="1"/>
        <v>0.51999999999998181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750.39</v>
      </c>
      <c r="D187" s="1">
        <f>'PR-RAS'!E191</f>
        <v>3519.81</v>
      </c>
      <c r="E187" s="1">
        <v>0</v>
      </c>
      <c r="F187" s="1">
        <v>0</v>
      </c>
      <c r="G187" s="2">
        <f t="shared" si="0"/>
        <v>1448.9418600000001</v>
      </c>
      <c r="H187" s="2">
        <f t="shared" si="1"/>
        <v>0.58000000000004093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650</v>
      </c>
      <c r="E188" s="1">
        <v>0</v>
      </c>
      <c r="F188" s="1">
        <v>0</v>
      </c>
      <c r="G188" s="2">
        <f t="shared" si="0"/>
        <v>243.1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5309.16</v>
      </c>
      <c r="D189" s="1">
        <f>'PR-RAS'!E193</f>
        <v>2709.27</v>
      </c>
      <c r="E189" s="1">
        <v>0</v>
      </c>
      <c r="F189" s="1">
        <v>0</v>
      </c>
      <c r="G189" s="2">
        <f t="shared" si="0"/>
        <v>2016.8076000000001</v>
      </c>
      <c r="H189" s="2">
        <f t="shared" si="1"/>
        <v>0.42999999999983629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286.08999999999997</v>
      </c>
      <c r="D191" s="1">
        <f>'PR-RAS'!E195</f>
        <v>358.56</v>
      </c>
      <c r="E191" s="1">
        <v>0</v>
      </c>
      <c r="F191" s="1">
        <v>0</v>
      </c>
      <c r="G191" s="2">
        <f t="shared" si="0"/>
        <v>190.60990000000001</v>
      </c>
      <c r="H191" s="2">
        <f t="shared" si="1"/>
        <v>0.52999999999997272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2364.81</v>
      </c>
      <c r="D192" s="1">
        <f>'PR-RAS'!E196</f>
        <v>4902.3100000000004</v>
      </c>
      <c r="E192" s="1">
        <v>0</v>
      </c>
      <c r="F192" s="1">
        <v>0</v>
      </c>
      <c r="G192" s="2">
        <f t="shared" si="0"/>
        <v>2324.3611300000002</v>
      </c>
      <c r="H192" s="2">
        <f t="shared" si="1"/>
        <v>0.50000000000045475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2093.4299999999998</v>
      </c>
      <c r="D198" s="1">
        <f>'PR-RAS'!E202</f>
        <v>4493.3900000000003</v>
      </c>
      <c r="E198" s="1">
        <v>0</v>
      </c>
      <c r="F198" s="1">
        <v>0</v>
      </c>
      <c r="G198" s="2">
        <f t="shared" si="0"/>
        <v>2182.8013700000001</v>
      </c>
      <c r="H198" s="2">
        <f t="shared" si="1"/>
        <v>0.82000000000016371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2093.4299999999998</v>
      </c>
      <c r="D201" s="1">
        <f>'PR-RAS'!E205</f>
        <v>4493.3900000000003</v>
      </c>
      <c r="E201" s="1">
        <v>0</v>
      </c>
      <c r="F201" s="1">
        <v>0</v>
      </c>
      <c r="G201" s="2">
        <f t="shared" si="0"/>
        <v>2216.0420000000004</v>
      </c>
      <c r="H201" s="2">
        <f t="shared" si="1"/>
        <v>0.82000000000016371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271.38</v>
      </c>
      <c r="D206" s="1">
        <f>'PR-RAS'!E210</f>
        <v>408.92</v>
      </c>
      <c r="E206" s="1">
        <v>0</v>
      </c>
      <c r="F206" s="1">
        <v>0</v>
      </c>
      <c r="G206" s="2">
        <f t="shared" si="0"/>
        <v>223.2901</v>
      </c>
      <c r="H206" s="2">
        <f t="shared" si="1"/>
        <v>0.45999999999997954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270.82</v>
      </c>
      <c r="D207" s="1">
        <f>'PR-RAS'!E211</f>
        <v>408.92</v>
      </c>
      <c r="E207" s="1">
        <v>0</v>
      </c>
      <c r="F207" s="1">
        <v>0</v>
      </c>
      <c r="G207" s="2">
        <f t="shared" si="0"/>
        <v>224.26396</v>
      </c>
      <c r="H207" s="2">
        <f t="shared" si="1"/>
        <v>0.25999999999999091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0.56000000000000005</v>
      </c>
      <c r="D209" s="1">
        <f>'PR-RAS'!E213</f>
        <v>0</v>
      </c>
      <c r="E209" s="1">
        <v>0</v>
      </c>
      <c r="F209" s="1">
        <v>0</v>
      </c>
      <c r="G209" s="2">
        <f t="shared" si="0"/>
        <v>0.11648</v>
      </c>
      <c r="H209" s="2">
        <f t="shared" si="1"/>
        <v>0.43999999999999995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8140.92</v>
      </c>
      <c r="D220" s="1">
        <f>'PR-RAS'!E224</f>
        <v>35244.639999999999</v>
      </c>
      <c r="E220" s="1">
        <v>0</v>
      </c>
      <c r="F220" s="1">
        <v>0</v>
      </c>
      <c r="G220" s="2">
        <f t="shared" si="0"/>
        <v>17220.013800000001</v>
      </c>
      <c r="H220" s="2">
        <f t="shared" si="1"/>
        <v>0.44000000000050932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238.3</v>
      </c>
      <c r="D232" s="1">
        <f>'PR-RAS'!E236</f>
        <v>0</v>
      </c>
      <c r="E232" s="1">
        <v>0</v>
      </c>
      <c r="F232" s="1">
        <v>0</v>
      </c>
      <c r="G232" s="2">
        <f t="shared" si="0"/>
        <v>55.047300000000007</v>
      </c>
      <c r="H232" s="2">
        <f t="shared" si="1"/>
        <v>0.30000000000001137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238.3</v>
      </c>
      <c r="D233" s="1">
        <f>'PR-RAS'!E237</f>
        <v>0</v>
      </c>
      <c r="E233" s="1">
        <v>0</v>
      </c>
      <c r="F233" s="1">
        <v>0</v>
      </c>
      <c r="G233" s="2">
        <f t="shared" si="0"/>
        <v>55.285600000000002</v>
      </c>
      <c r="H233" s="2">
        <f t="shared" si="1"/>
        <v>0.30000000000001137</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7902.62</v>
      </c>
      <c r="D236" s="1">
        <f>'PR-RAS'!E240</f>
        <v>35244.639999999999</v>
      </c>
      <c r="E236" s="1">
        <v>0</v>
      </c>
      <c r="F236" s="1">
        <v>0</v>
      </c>
      <c r="G236" s="2">
        <f t="shared" si="0"/>
        <v>18422.096499999996</v>
      </c>
      <c r="H236" s="2">
        <f t="shared" si="1"/>
        <v>0.74000000000069122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7902.62</v>
      </c>
      <c r="D237" s="1">
        <f>'PR-RAS'!E241</f>
        <v>35244.639999999999</v>
      </c>
      <c r="E237" s="1">
        <v>0</v>
      </c>
      <c r="F237" s="1">
        <v>0</v>
      </c>
      <c r="G237" s="2">
        <f t="shared" si="0"/>
        <v>18500.488399999998</v>
      </c>
      <c r="H237" s="2">
        <f t="shared" si="1"/>
        <v>0.74000000000069122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5429.76</v>
      </c>
      <c r="D248" s="1">
        <f>'PR-RAS'!E252</f>
        <v>6466.79</v>
      </c>
      <c r="E248" s="1">
        <v>0</v>
      </c>
      <c r="F248" s="1">
        <v>0</v>
      </c>
      <c r="G248" s="2">
        <f t="shared" si="0"/>
        <v>4535.7449800000004</v>
      </c>
      <c r="H248" s="2">
        <f t="shared" si="1"/>
        <v>0.4499999999998181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5429.76</v>
      </c>
      <c r="D255" s="1">
        <f>'PR-RAS'!E259</f>
        <v>6466.79</v>
      </c>
      <c r="E255" s="1">
        <v>0</v>
      </c>
      <c r="F255" s="1">
        <v>0</v>
      </c>
      <c r="G255" s="2">
        <f t="shared" si="0"/>
        <v>4664.2883600000005</v>
      </c>
      <c r="H255" s="2">
        <f t="shared" si="1"/>
        <v>0.4499999999998181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5279.76</v>
      </c>
      <c r="D256" s="1">
        <f>'PR-RAS'!E260</f>
        <v>5350</v>
      </c>
      <c r="E256" s="1">
        <v>0</v>
      </c>
      <c r="F256" s="1">
        <v>0</v>
      </c>
      <c r="G256" s="2">
        <f t="shared" si="0"/>
        <v>4074.8388</v>
      </c>
      <c r="H256" s="2">
        <f t="shared" si="1"/>
        <v>0.23999999999978172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150</v>
      </c>
      <c r="D257" s="1">
        <f>'PR-RAS'!E261</f>
        <v>1116.79</v>
      </c>
      <c r="E257" s="1">
        <v>0</v>
      </c>
      <c r="F257" s="1">
        <v>0</v>
      </c>
      <c r="G257" s="2">
        <f t="shared" si="0"/>
        <v>610.19647999999995</v>
      </c>
      <c r="H257" s="2">
        <f t="shared" si="1"/>
        <v>0.21000000000003638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22869.21</v>
      </c>
      <c r="D259" s="1">
        <f>'PR-RAS'!E263</f>
        <v>11550</v>
      </c>
      <c r="E259" s="1">
        <v>0</v>
      </c>
      <c r="F259" s="1">
        <v>0</v>
      </c>
      <c r="G259" s="2">
        <f t="shared" si="0"/>
        <v>11860.05618</v>
      </c>
      <c r="H259" s="2">
        <f t="shared" si="1"/>
        <v>0.20999999999912689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12869.21</v>
      </c>
      <c r="D260" s="1">
        <f>'PR-RAS'!E264</f>
        <v>11550</v>
      </c>
      <c r="E260" s="1">
        <v>0</v>
      </c>
      <c r="F260" s="1">
        <v>0</v>
      </c>
      <c r="G260" s="2">
        <f t="shared" si="0"/>
        <v>9316.0253900000007</v>
      </c>
      <c r="H260" s="2">
        <f t="shared" si="1"/>
        <v>0.20999999999912689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12869.21</v>
      </c>
      <c r="D261" s="1">
        <f>'PR-RAS'!E265</f>
        <v>11550</v>
      </c>
      <c r="E261" s="1">
        <v>0</v>
      </c>
      <c r="F261" s="1">
        <v>0</v>
      </c>
      <c r="G261" s="2">
        <f t="shared" si="0"/>
        <v>9351.9946</v>
      </c>
      <c r="H261" s="2">
        <f t="shared" si="1"/>
        <v>0.20999999999912689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10000</v>
      </c>
      <c r="D264" s="1">
        <f>'PR-RAS'!E268</f>
        <v>0</v>
      </c>
      <c r="E264" s="1">
        <v>0</v>
      </c>
      <c r="F264" s="1">
        <v>0</v>
      </c>
      <c r="G264" s="2">
        <f t="shared" si="0"/>
        <v>2630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10000</v>
      </c>
      <c r="D265" s="1">
        <f>'PR-RAS'!E269</f>
        <v>0</v>
      </c>
      <c r="E265" s="1">
        <v>0</v>
      </c>
      <c r="F265" s="1">
        <v>0</v>
      </c>
      <c r="G265" s="2">
        <f t="shared" ref="G265:G521" si="8">(B265/1000)*(C265*1+D265*2)</f>
        <v>2640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181900.98</v>
      </c>
      <c r="D285" s="1">
        <f>'PR-RAS'!E289</f>
        <v>203482.63000000003</v>
      </c>
      <c r="E285" s="1">
        <v>0</v>
      </c>
      <c r="F285" s="1">
        <v>0</v>
      </c>
      <c r="G285" s="2">
        <f t="shared" si="8"/>
        <v>167238.01216000001</v>
      </c>
      <c r="H285" s="2">
        <f t="shared" si="9"/>
        <v>0.38999999995576218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178743.31000000003</v>
      </c>
      <c r="D286" s="1">
        <f>'PR-RAS'!E290</f>
        <v>354806.88</v>
      </c>
      <c r="E286" s="1">
        <v>0</v>
      </c>
      <c r="F286" s="1">
        <v>0</v>
      </c>
      <c r="G286" s="2">
        <f t="shared" si="8"/>
        <v>253181.76494999998</v>
      </c>
      <c r="H286" s="2">
        <f t="shared" si="9"/>
        <v>0.43000000002211891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2249703.7599999998</v>
      </c>
      <c r="D288" s="1">
        <f>'PR-RAS'!E292</f>
        <v>843524.36</v>
      </c>
      <c r="E288" s="1">
        <v>0</v>
      </c>
      <c r="F288" s="1">
        <v>0</v>
      </c>
      <c r="G288" s="2">
        <f t="shared" si="8"/>
        <v>1129847.9617599999</v>
      </c>
      <c r="H288" s="2">
        <f t="shared" si="9"/>
        <v>0.60000000020954758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21174.39</v>
      </c>
      <c r="D290" s="1">
        <f>'PR-RAS'!E294</f>
        <v>51193.510000000009</v>
      </c>
      <c r="E290" s="1">
        <v>0</v>
      </c>
      <c r="F290" s="1">
        <v>0</v>
      </c>
      <c r="G290" s="2">
        <f t="shared" si="8"/>
        <v>35709.247490000002</v>
      </c>
      <c r="H290" s="2">
        <f t="shared" si="9"/>
        <v>0.8799999999901047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2130.58</v>
      </c>
      <c r="D291" s="1">
        <f>'PR-RAS'!E295</f>
        <v>485.23999999999978</v>
      </c>
      <c r="E291" s="1">
        <v>0</v>
      </c>
      <c r="F291" s="1">
        <v>0</v>
      </c>
      <c r="G291" s="2">
        <f t="shared" si="8"/>
        <v>899.3073999999998</v>
      </c>
      <c r="H291" s="2">
        <f t="shared" si="9"/>
        <v>0.65999999999985448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4.67</v>
      </c>
      <c r="D293" s="1">
        <f>'PR-RAS'!E298</f>
        <v>0</v>
      </c>
      <c r="E293" s="1">
        <v>0</v>
      </c>
      <c r="F293" s="1">
        <v>0</v>
      </c>
      <c r="G293" s="2">
        <f t="shared" si="8"/>
        <v>1.36364</v>
      </c>
      <c r="H293" s="2">
        <f t="shared" si="9"/>
        <v>0.33000000000000007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4.67</v>
      </c>
      <c r="D306" s="1">
        <f>'PR-RAS'!E311</f>
        <v>0</v>
      </c>
      <c r="E306" s="1">
        <v>0</v>
      </c>
      <c r="F306" s="1">
        <v>0</v>
      </c>
      <c r="G306" s="2">
        <f t="shared" si="8"/>
        <v>1.42435</v>
      </c>
      <c r="H306" s="2">
        <f t="shared" si="9"/>
        <v>0.33000000000000007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4.67</v>
      </c>
      <c r="D307" s="1">
        <f>'PR-RAS'!E312</f>
        <v>0</v>
      </c>
      <c r="E307" s="1">
        <v>0</v>
      </c>
      <c r="F307" s="1">
        <v>0</v>
      </c>
      <c r="G307" s="2">
        <f t="shared" si="8"/>
        <v>1.42902</v>
      </c>
      <c r="H307" s="2">
        <f t="shared" si="9"/>
        <v>0.33000000000000007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4.67</v>
      </c>
      <c r="D308" s="1">
        <f>'PR-RAS'!E313</f>
        <v>0</v>
      </c>
      <c r="E308" s="1">
        <v>0</v>
      </c>
      <c r="F308" s="1">
        <v>0</v>
      </c>
      <c r="G308" s="2">
        <f t="shared" si="8"/>
        <v>1.4336899999999999</v>
      </c>
      <c r="H308" s="2">
        <f t="shared" si="9"/>
        <v>0.33000000000000007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25377.59</v>
      </c>
      <c r="D345" s="1">
        <f>'PR-RAS'!E350</f>
        <v>184026.36</v>
      </c>
      <c r="E345" s="1">
        <v>0</v>
      </c>
      <c r="F345" s="1">
        <v>0</v>
      </c>
      <c r="G345" s="2">
        <f t="shared" si="8"/>
        <v>135340.02664</v>
      </c>
      <c r="H345" s="2">
        <f t="shared" si="9"/>
        <v>0.76999999998588464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4000</v>
      </c>
      <c r="E346" s="1">
        <v>0</v>
      </c>
      <c r="F346" s="1">
        <v>0</v>
      </c>
      <c r="G346" s="2">
        <f t="shared" si="8"/>
        <v>2760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4000</v>
      </c>
      <c r="E347" s="1">
        <v>0</v>
      </c>
      <c r="F347" s="1">
        <v>0</v>
      </c>
      <c r="G347" s="2">
        <f t="shared" si="8"/>
        <v>2768</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4000</v>
      </c>
      <c r="E348" s="1">
        <v>0</v>
      </c>
      <c r="F348" s="1">
        <v>0</v>
      </c>
      <c r="G348" s="2">
        <f t="shared" si="8"/>
        <v>2776</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9001.33</v>
      </c>
      <c r="D358" s="1">
        <f>'PR-RAS'!E363</f>
        <v>125280.45</v>
      </c>
      <c r="E358" s="1">
        <v>0</v>
      </c>
      <c r="F358" s="1">
        <v>0</v>
      </c>
      <c r="G358" s="2">
        <f t="shared" si="8"/>
        <v>92663.716109999994</v>
      </c>
      <c r="H358" s="2">
        <f t="shared" si="9"/>
        <v>0.77999999999701686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970.75</v>
      </c>
      <c r="D359" s="1">
        <f>'PR-RAS'!E364</f>
        <v>118982.95</v>
      </c>
      <c r="E359" s="1">
        <v>0</v>
      </c>
      <c r="F359" s="1">
        <v>0</v>
      </c>
      <c r="G359" s="2">
        <f t="shared" si="8"/>
        <v>85539.320699999997</v>
      </c>
      <c r="H359" s="2">
        <f t="shared" si="9"/>
        <v>0.30000000000291038</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325</v>
      </c>
      <c r="D361" s="1">
        <f>'PR-RAS'!E366</f>
        <v>24943.75</v>
      </c>
      <c r="E361" s="1">
        <v>0</v>
      </c>
      <c r="F361" s="1">
        <v>0</v>
      </c>
      <c r="G361" s="2">
        <f t="shared" si="8"/>
        <v>18076.5</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94039.2</v>
      </c>
      <c r="E362" s="1">
        <v>0</v>
      </c>
      <c r="F362" s="1">
        <v>0</v>
      </c>
      <c r="G362" s="2">
        <f t="shared" si="8"/>
        <v>67896.3024</v>
      </c>
      <c r="H362" s="2">
        <f t="shared" si="9"/>
        <v>0.19999999999708962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645.75</v>
      </c>
      <c r="D363" s="1">
        <f>'PR-RAS'!E368</f>
        <v>0</v>
      </c>
      <c r="E363" s="1">
        <v>0</v>
      </c>
      <c r="F363" s="1">
        <v>0</v>
      </c>
      <c r="G363" s="2">
        <f t="shared" si="8"/>
        <v>233.76149999999998</v>
      </c>
      <c r="H363" s="2">
        <f t="shared" si="9"/>
        <v>0.25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4730.58</v>
      </c>
      <c r="D364" s="1">
        <f>'PR-RAS'!E369</f>
        <v>3485</v>
      </c>
      <c r="E364" s="1">
        <v>0</v>
      </c>
      <c r="F364" s="1">
        <v>0</v>
      </c>
      <c r="G364" s="2">
        <f t="shared" si="8"/>
        <v>4247.3105399999995</v>
      </c>
      <c r="H364" s="2">
        <f t="shared" si="9"/>
        <v>0.42000000000007276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2485</v>
      </c>
      <c r="E365" s="1">
        <v>0</v>
      </c>
      <c r="F365" s="1">
        <v>0</v>
      </c>
      <c r="G365" s="2">
        <f t="shared" si="8"/>
        <v>1809.08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3000</v>
      </c>
      <c r="D366" s="1">
        <f>'PR-RAS'!E371</f>
        <v>125</v>
      </c>
      <c r="E366" s="1">
        <v>0</v>
      </c>
      <c r="F366" s="1">
        <v>0</v>
      </c>
      <c r="G366" s="2">
        <f t="shared" si="8"/>
        <v>1186.25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1130.58</v>
      </c>
      <c r="D367" s="1">
        <f>'PR-RAS'!E372</f>
        <v>0</v>
      </c>
      <c r="E367" s="1">
        <v>0</v>
      </c>
      <c r="F367" s="1">
        <v>0</v>
      </c>
      <c r="G367" s="2">
        <f t="shared" si="8"/>
        <v>413.79227999999995</v>
      </c>
      <c r="H367" s="2">
        <f t="shared" si="9"/>
        <v>0.42000000000007276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600</v>
      </c>
      <c r="D371" s="1">
        <f>'PR-RAS'!E376</f>
        <v>875</v>
      </c>
      <c r="E371" s="1">
        <v>0</v>
      </c>
      <c r="F371" s="1">
        <v>0</v>
      </c>
      <c r="G371" s="2">
        <f t="shared" si="8"/>
        <v>869.5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3300</v>
      </c>
      <c r="D386" s="1">
        <f>'PR-RAS'!E391</f>
        <v>2812.5</v>
      </c>
      <c r="E386" s="1">
        <v>0</v>
      </c>
      <c r="F386" s="1">
        <v>0</v>
      </c>
      <c r="G386" s="2">
        <f t="shared" si="8"/>
        <v>3436.125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3300</v>
      </c>
      <c r="D388" s="1">
        <f>'PR-RAS'!E393</f>
        <v>2812.5</v>
      </c>
      <c r="E388" s="1">
        <v>0</v>
      </c>
      <c r="F388" s="1">
        <v>0</v>
      </c>
      <c r="G388" s="2">
        <f t="shared" si="8"/>
        <v>3453.9749999999999</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16376.26</v>
      </c>
      <c r="D397" s="1">
        <f>'PR-RAS'!E402</f>
        <v>54745.91</v>
      </c>
      <c r="E397" s="1">
        <v>0</v>
      </c>
      <c r="F397" s="1">
        <v>0</v>
      </c>
      <c r="G397" s="2">
        <f t="shared" si="8"/>
        <v>49843.759680000003</v>
      </c>
      <c r="H397" s="2">
        <f t="shared" si="9"/>
        <v>0.34999999999672582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16376.26</v>
      </c>
      <c r="D398" s="1">
        <f>'PR-RAS'!E403</f>
        <v>54745.91</v>
      </c>
      <c r="E398" s="1">
        <v>0</v>
      </c>
      <c r="F398" s="1">
        <v>0</v>
      </c>
      <c r="G398" s="2">
        <f t="shared" si="8"/>
        <v>49969.627760000003</v>
      </c>
      <c r="H398" s="2">
        <f t="shared" si="9"/>
        <v>0.34999999999672582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25372.920000000002</v>
      </c>
      <c r="D403" s="1">
        <f>'PR-RAS'!E408</f>
        <v>184026.36</v>
      </c>
      <c r="E403" s="1">
        <v>0</v>
      </c>
      <c r="F403" s="1">
        <v>0</v>
      </c>
      <c r="G403" s="2">
        <f t="shared" si="8"/>
        <v>158157.10728</v>
      </c>
      <c r="H403" s="2">
        <f t="shared" si="9"/>
        <v>0.43999999998413841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2640918.6800000002</v>
      </c>
      <c r="D405" s="1">
        <f>'PR-RAS'!E410</f>
        <v>633036.66999999993</v>
      </c>
      <c r="E405" s="1">
        <v>0</v>
      </c>
      <c r="F405" s="1">
        <v>0</v>
      </c>
      <c r="G405" s="2">
        <f t="shared" si="8"/>
        <v>1578424.7760800002</v>
      </c>
      <c r="H405" s="2">
        <f t="shared" si="9"/>
        <v>0.64999999990686774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360648.96000000002</v>
      </c>
      <c r="D407" s="1">
        <f>'PR-RAS'!E412</f>
        <v>558289.51</v>
      </c>
      <c r="E407" s="1">
        <v>0</v>
      </c>
      <c r="F407" s="1">
        <v>0</v>
      </c>
      <c r="G407" s="2">
        <f t="shared" si="8"/>
        <v>599754.55988000007</v>
      </c>
      <c r="H407" s="2">
        <f t="shared" si="9"/>
        <v>0.52999999996973202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207278.57</v>
      </c>
      <c r="D408" s="1">
        <f>'PR-RAS'!E413</f>
        <v>387508.99</v>
      </c>
      <c r="E408" s="1">
        <v>0</v>
      </c>
      <c r="F408" s="1">
        <v>0</v>
      </c>
      <c r="G408" s="2">
        <f t="shared" si="8"/>
        <v>399794.69585000002</v>
      </c>
      <c r="H408" s="2">
        <f t="shared" si="9"/>
        <v>0.44000000000232831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153370.39000000001</v>
      </c>
      <c r="D409" s="1">
        <f>'PR-RAS'!E414</f>
        <v>170780.52000000002</v>
      </c>
      <c r="E409" s="1">
        <v>0</v>
      </c>
      <c r="F409" s="1">
        <v>0</v>
      </c>
      <c r="G409" s="2">
        <f t="shared" si="8"/>
        <v>201932.02344000002</v>
      </c>
      <c r="H409" s="2">
        <f t="shared" si="9"/>
        <v>0.86999999999534339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210487.69000000006</v>
      </c>
      <c r="E411" s="1">
        <v>0</v>
      </c>
      <c r="F411" s="1">
        <v>0</v>
      </c>
      <c r="G411" s="2">
        <f t="shared" si="8"/>
        <v>172599.90580000004</v>
      </c>
      <c r="H411" s="2">
        <f t="shared" si="9"/>
        <v>0.30999999993946403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391214.92000000039</v>
      </c>
      <c r="D412" s="1">
        <f>'PR-RAS'!E417</f>
        <v>0</v>
      </c>
      <c r="E412" s="1">
        <v>0</v>
      </c>
      <c r="F412" s="1">
        <v>0</v>
      </c>
      <c r="G412" s="2">
        <f t="shared" si="8"/>
        <v>160789.33212000015</v>
      </c>
      <c r="H412" s="2">
        <f t="shared" si="9"/>
        <v>7.9999999608844519E-2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21174.39</v>
      </c>
      <c r="D413" s="1">
        <f>'PR-RAS'!E418</f>
        <v>51193.510000000009</v>
      </c>
      <c r="E413" s="1">
        <v>0</v>
      </c>
      <c r="F413" s="1">
        <v>0</v>
      </c>
      <c r="G413" s="2">
        <f t="shared" si="8"/>
        <v>50907.300920000001</v>
      </c>
      <c r="H413" s="2">
        <f t="shared" si="9"/>
        <v>0.8799999999901047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14722.77</v>
      </c>
      <c r="D522" s="1">
        <f>'PR-RAS'!E528</f>
        <v>0</v>
      </c>
      <c r="E522" s="1">
        <v>0</v>
      </c>
      <c r="F522" s="1">
        <v>0</v>
      </c>
      <c r="G522" s="2">
        <f t="shared" ref="G522:G809" si="10">(B522/1000)*(C522*1+D522*2)</f>
        <v>7670.5631700000004</v>
      </c>
      <c r="H522" s="2">
        <f t="shared" ref="H522:H809" si="11">ABS(C522-ROUND(C522,0))+ABS(D522-ROUND(D522,0))</f>
        <v>0.22999999999956344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14722.77</v>
      </c>
      <c r="D587" s="1">
        <f>'PR-RAS'!E593</f>
        <v>0</v>
      </c>
      <c r="E587" s="1">
        <v>0</v>
      </c>
      <c r="F587" s="1">
        <v>0</v>
      </c>
      <c r="G587" s="2">
        <f t="shared" si="10"/>
        <v>8627.5432199999996</v>
      </c>
      <c r="H587" s="2">
        <f t="shared" si="11"/>
        <v>0.22999999999956344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14722.77</v>
      </c>
      <c r="D611" s="1">
        <f>'PR-RAS'!E617</f>
        <v>0</v>
      </c>
      <c r="E611" s="1">
        <v>0</v>
      </c>
      <c r="F611" s="1">
        <v>0</v>
      </c>
      <c r="G611" s="2">
        <f t="shared" si="10"/>
        <v>8980.8896999999997</v>
      </c>
      <c r="H611" s="2">
        <f t="shared" si="11"/>
        <v>0.22999999999956344</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14722.77</v>
      </c>
      <c r="D612" s="1">
        <f>'PR-RAS'!E618</f>
        <v>0</v>
      </c>
      <c r="E612" s="1">
        <v>0</v>
      </c>
      <c r="F612" s="1">
        <v>0</v>
      </c>
      <c r="G612" s="2">
        <f t="shared" si="10"/>
        <v>8995.61247</v>
      </c>
      <c r="H612" s="2">
        <f t="shared" si="11"/>
        <v>0.22999999999956344</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14722.77</v>
      </c>
      <c r="D630" s="1">
        <f>'PR-RAS'!E636</f>
        <v>0</v>
      </c>
      <c r="E630" s="1">
        <v>0</v>
      </c>
      <c r="F630" s="1">
        <v>0</v>
      </c>
      <c r="G630" s="2">
        <f t="shared" si="10"/>
        <v>9260.6223300000001</v>
      </c>
      <c r="H630" s="2">
        <f t="shared" si="11"/>
        <v>0.22999999999956344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367593.33</v>
      </c>
      <c r="D631" s="1">
        <f>'PR-RAS'!E637</f>
        <v>14779.190000000002</v>
      </c>
      <c r="E631" s="1">
        <v>0</v>
      </c>
      <c r="F631" s="1">
        <v>0</v>
      </c>
      <c r="G631" s="2">
        <f t="shared" si="10"/>
        <v>250205.5773</v>
      </c>
      <c r="H631" s="2">
        <f t="shared" si="11"/>
        <v>0.52000000001862645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360648.96000000002</v>
      </c>
      <c r="D633" s="1">
        <f>'PR-RAS'!E639</f>
        <v>558289.51</v>
      </c>
      <c r="E633" s="1">
        <v>0</v>
      </c>
      <c r="F633" s="1">
        <v>0</v>
      </c>
      <c r="G633" s="2">
        <f t="shared" si="10"/>
        <v>933608.08336000005</v>
      </c>
      <c r="H633" s="2">
        <f t="shared" si="11"/>
        <v>0.52999999996973202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222001.34</v>
      </c>
      <c r="D634" s="1">
        <f>'PR-RAS'!E640</f>
        <v>387508.99</v>
      </c>
      <c r="E634" s="1">
        <v>0</v>
      </c>
      <c r="F634" s="1">
        <v>0</v>
      </c>
      <c r="G634" s="2">
        <f t="shared" si="10"/>
        <v>631113.22956000001</v>
      </c>
      <c r="H634" s="2">
        <f t="shared" si="11"/>
        <v>0.35000000000582077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138647.62000000002</v>
      </c>
      <c r="D635" s="1">
        <f>'PR-RAS'!E641</f>
        <v>170780.52000000002</v>
      </c>
      <c r="E635" s="1">
        <v>0</v>
      </c>
      <c r="F635" s="1">
        <v>0</v>
      </c>
      <c r="G635" s="2">
        <f t="shared" si="10"/>
        <v>304452.29044000001</v>
      </c>
      <c r="H635" s="2">
        <f t="shared" si="11"/>
        <v>0.85999999995692633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225266.88000000006</v>
      </c>
      <c r="E637" s="1">
        <v>0</v>
      </c>
      <c r="F637" s="1">
        <v>0</v>
      </c>
      <c r="G637" s="2">
        <f t="shared" si="10"/>
        <v>286539.47136000008</v>
      </c>
      <c r="H637" s="2">
        <f t="shared" si="11"/>
        <v>0.11999999993713573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23621.590000000375</v>
      </c>
      <c r="D638" s="1">
        <f>'PR-RAS'!E644</f>
        <v>0</v>
      </c>
      <c r="E638" s="1">
        <v>0</v>
      </c>
      <c r="F638" s="1">
        <v>0</v>
      </c>
      <c r="G638" s="2">
        <f t="shared" si="10"/>
        <v>15046.952830000238</v>
      </c>
      <c r="H638" s="2">
        <f t="shared" si="11"/>
        <v>0.40999999962514266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115026.02999999965</v>
      </c>
      <c r="D639" s="1">
        <f>'PR-RAS'!E645</f>
        <v>396047.40000000008</v>
      </c>
      <c r="E639" s="1">
        <v>0</v>
      </c>
      <c r="F639" s="1">
        <v>0</v>
      </c>
      <c r="G639" s="2">
        <f t="shared" si="10"/>
        <v>578743.08953999996</v>
      </c>
      <c r="H639" s="2">
        <f t="shared" si="11"/>
        <v>0.42999999973108061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50838.239999999998</v>
      </c>
      <c r="D642" s="1">
        <f>'PR-RAS'!E649</f>
        <v>250606.43</v>
      </c>
      <c r="E642" s="1">
        <v>0</v>
      </c>
      <c r="F642" s="1">
        <v>0</v>
      </c>
      <c r="G642" s="2">
        <f t="shared" si="10"/>
        <v>353864.75510000001</v>
      </c>
      <c r="H642" s="2">
        <f t="shared" si="11"/>
        <v>0.66999999999097781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488857.17</v>
      </c>
      <c r="D643" s="1">
        <f>'PR-RAS'!E650</f>
        <v>750189.41</v>
      </c>
      <c r="E643" s="1">
        <v>0</v>
      </c>
      <c r="F643" s="1">
        <v>0</v>
      </c>
      <c r="G643" s="2">
        <f t="shared" si="10"/>
        <v>1277089.5055800001</v>
      </c>
      <c r="H643" s="2">
        <f t="shared" si="11"/>
        <v>0.58000000001629815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262437.53000000003</v>
      </c>
      <c r="D644" s="1">
        <f>'PR-RAS'!E651</f>
        <v>558508.17000000004</v>
      </c>
      <c r="E644" s="1">
        <v>0</v>
      </c>
      <c r="F644" s="1">
        <v>0</v>
      </c>
      <c r="G644" s="2">
        <f t="shared" si="10"/>
        <v>886988.83841000008</v>
      </c>
      <c r="H644" s="2">
        <f t="shared" si="11"/>
        <v>0.64000000001396984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277257.88</v>
      </c>
      <c r="D645" s="1">
        <f>'PR-RAS'!E652</f>
        <v>442287.67000000004</v>
      </c>
      <c r="E645" s="1">
        <v>0</v>
      </c>
      <c r="F645" s="1">
        <v>0</v>
      </c>
      <c r="G645" s="2">
        <f t="shared" si="10"/>
        <v>748220.59368000017</v>
      </c>
      <c r="H645" s="2">
        <f t="shared" si="11"/>
        <v>0.44999999995343387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20</v>
      </c>
      <c r="D646" s="1">
        <f>'PR-RAS'!E653</f>
        <v>10</v>
      </c>
      <c r="E646" s="1">
        <v>0</v>
      </c>
      <c r="F646" s="1">
        <v>0</v>
      </c>
      <c r="G646" s="2">
        <f t="shared" si="10"/>
        <v>25.8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v>
      </c>
      <c r="D648" s="1">
        <f>'PR-RAS'!E655</f>
        <v>10</v>
      </c>
      <c r="E648" s="1">
        <v>0</v>
      </c>
      <c r="F648" s="1">
        <v>0</v>
      </c>
      <c r="G648" s="2">
        <f t="shared" si="10"/>
        <v>25.880000000000003</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123246.24</v>
      </c>
      <c r="D654" s="1">
        <f>'PR-RAS'!E661</f>
        <v>141548.07</v>
      </c>
      <c r="E654" s="1">
        <v>0</v>
      </c>
      <c r="F654" s="1">
        <v>0</v>
      </c>
      <c r="G654" s="2">
        <f t="shared" si="10"/>
        <v>265341.57414000004</v>
      </c>
      <c r="H654" s="2">
        <f t="shared" si="11"/>
        <v>0.31000000001222361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3625</v>
      </c>
      <c r="E659" s="1">
        <v>0</v>
      </c>
      <c r="F659" s="1">
        <v>0</v>
      </c>
      <c r="G659" s="2">
        <f t="shared" si="10"/>
        <v>4770.5</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31488.49</v>
      </c>
      <c r="D687" s="1">
        <f>'PR-RAS'!E694</f>
        <v>86400</v>
      </c>
      <c r="E687" s="1">
        <v>0</v>
      </c>
      <c r="F687" s="1">
        <v>0</v>
      </c>
      <c r="G687" s="2">
        <f t="shared" si="10"/>
        <v>140141.90414</v>
      </c>
      <c r="H687" s="2">
        <f t="shared" si="11"/>
        <v>0.49000000000160071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23697.39</v>
      </c>
      <c r="D691" s="1">
        <f>'PR-RAS'!E698</f>
        <v>148120.5</v>
      </c>
      <c r="E691" s="1">
        <v>0</v>
      </c>
      <c r="F691" s="1">
        <v>0</v>
      </c>
      <c r="G691" s="2">
        <f t="shared" si="10"/>
        <v>220757.48910000001</v>
      </c>
      <c r="H691" s="2">
        <f t="shared" si="11"/>
        <v>0.88999999999941792</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923.04</v>
      </c>
      <c r="D711" s="1">
        <f>'PR-RAS'!E718</f>
        <v>320.94</v>
      </c>
      <c r="E711" s="1">
        <v>0</v>
      </c>
      <c r="F711" s="1">
        <v>0</v>
      </c>
      <c r="G711" s="2">
        <f t="shared" si="10"/>
        <v>1111.0932</v>
      </c>
      <c r="H711" s="2">
        <f t="shared" si="11"/>
        <v>9.9999999999965894E-2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1134.76</v>
      </c>
      <c r="D713" s="1">
        <f>'PR-RAS'!E720</f>
        <v>0</v>
      </c>
      <c r="E713" s="1">
        <v>0</v>
      </c>
      <c r="F713" s="1">
        <v>0</v>
      </c>
      <c r="G713" s="2">
        <f t="shared" si="10"/>
        <v>807.94911999999999</v>
      </c>
      <c r="H713" s="2">
        <f t="shared" si="11"/>
        <v>0.24000000000000909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142.65</v>
      </c>
      <c r="D719" s="1">
        <f>'PR-RAS'!E726</f>
        <v>142.65</v>
      </c>
      <c r="E719" s="1">
        <v>0</v>
      </c>
      <c r="F719" s="1">
        <v>0</v>
      </c>
      <c r="G719" s="2">
        <f t="shared" si="10"/>
        <v>307.2681</v>
      </c>
      <c r="H719" s="2">
        <f t="shared" si="11"/>
        <v>0.69999999999998863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2093.4299999999998</v>
      </c>
      <c r="D735" s="1">
        <f>'PR-RAS'!E742</f>
        <v>4493.3900000000003</v>
      </c>
      <c r="E735" s="1">
        <v>0</v>
      </c>
      <c r="F735" s="1">
        <v>0</v>
      </c>
      <c r="G735" s="2">
        <f t="shared" si="10"/>
        <v>8132.8741400000008</v>
      </c>
      <c r="H735" s="2">
        <f t="shared" si="11"/>
        <v>0.82000000000016371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500</v>
      </c>
      <c r="D809" s="1">
        <f>'PR-RAS'!E816</f>
        <v>150</v>
      </c>
      <c r="E809" s="1">
        <v>0</v>
      </c>
      <c r="F809" s="1">
        <v>0</v>
      </c>
      <c r="G809" s="2">
        <f t="shared" si="10"/>
        <v>646.40000000000009</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4381.6000000000004</v>
      </c>
      <c r="D812" s="1">
        <f>'PR-RAS'!E819</f>
        <v>3000</v>
      </c>
      <c r="E812" s="1">
        <v>0</v>
      </c>
      <c r="F812" s="1">
        <v>0</v>
      </c>
      <c r="G812" s="2">
        <f t="shared" si="18"/>
        <v>8419.4776000000002</v>
      </c>
      <c r="H812" s="2">
        <f t="shared" si="19"/>
        <v>0.3999999999996362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398.16</v>
      </c>
      <c r="D814" s="1">
        <f>'PR-RAS'!E821</f>
        <v>2200</v>
      </c>
      <c r="E814" s="1">
        <v>0</v>
      </c>
      <c r="F814" s="1">
        <v>0</v>
      </c>
      <c r="G814" s="2">
        <f t="shared" si="18"/>
        <v>3900.9040799999998</v>
      </c>
      <c r="H814" s="2">
        <f t="shared" si="19"/>
        <v>0.16000000000002501</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150</v>
      </c>
      <c r="D821" s="1">
        <f>'PR-RAS'!E828</f>
        <v>1116.79</v>
      </c>
      <c r="E821" s="1">
        <v>0</v>
      </c>
      <c r="F821" s="1">
        <v>0</v>
      </c>
      <c r="G821" s="2">
        <f t="shared" si="18"/>
        <v>1954.5355999999999</v>
      </c>
      <c r="H821" s="2">
        <f t="shared" si="19"/>
        <v>0.21000000000003638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14722.77</v>
      </c>
      <c r="D961" s="1">
        <f>'PR-RAS'!E968</f>
        <v>0</v>
      </c>
      <c r="E961" s="1">
        <v>0</v>
      </c>
      <c r="F961" s="1">
        <v>0</v>
      </c>
      <c r="G961" s="2">
        <f t="shared" si="18"/>
        <v>14133.859200000001</v>
      </c>
      <c r="H961" s="2">
        <f t="shared" si="19"/>
        <v>0.22999999999956344</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489381.28</v>
      </c>
      <c r="D1480" s="6"/>
      <c r="E1480" s="6">
        <v>0</v>
      </c>
      <c r="F1480" s="6">
        <v>0</v>
      </c>
      <c r="G1480" s="7">
        <f t="shared" ref="G1480:G1580" si="34">B1480/1000*C1480</f>
        <v>489.38128000000006</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708372.8899999999</v>
      </c>
      <c r="D1481" s="1">
        <v>0</v>
      </c>
      <c r="E1481" s="1">
        <v>0</v>
      </c>
      <c r="F1481" s="1">
        <v>0</v>
      </c>
      <c r="G1481" s="2">
        <f t="shared" si="34"/>
        <v>1416.7457799999997</v>
      </c>
      <c r="H1481" s="2">
        <f t="shared" si="35"/>
        <v>0.11000000010244548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524455.19999999995</v>
      </c>
      <c r="D1483" s="1">
        <v>0</v>
      </c>
      <c r="E1483" s="1">
        <v>0</v>
      </c>
      <c r="F1483" s="1">
        <v>0</v>
      </c>
      <c r="G1483" s="2">
        <f t="shared" si="34"/>
        <v>2097.8208</v>
      </c>
      <c r="H1483" s="2">
        <f t="shared" si="35"/>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40198.410000000003</v>
      </c>
      <c r="D1484" s="1">
        <v>0</v>
      </c>
      <c r="E1484" s="1">
        <v>0</v>
      </c>
      <c r="F1484" s="1">
        <v>0</v>
      </c>
      <c r="G1484" s="2">
        <f t="shared" si="34"/>
        <v>200.99205000000003</v>
      </c>
      <c r="H1484" s="2">
        <f t="shared" si="35"/>
        <v>0.41000000000349246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104104.16</v>
      </c>
      <c r="D1485" s="1">
        <v>0</v>
      </c>
      <c r="E1485" s="1">
        <v>0</v>
      </c>
      <c r="F1485" s="1">
        <v>0</v>
      </c>
      <c r="G1485" s="2">
        <f t="shared" si="34"/>
        <v>624.62495999999999</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4902.3100000000004</v>
      </c>
      <c r="D1486" s="1">
        <v>0</v>
      </c>
      <c r="E1486" s="1">
        <v>0</v>
      </c>
      <c r="F1486" s="1">
        <v>0</v>
      </c>
      <c r="G1486" s="2">
        <f t="shared" si="34"/>
        <v>34.316170000000007</v>
      </c>
      <c r="H1486" s="2">
        <f t="shared" si="35"/>
        <v>0.31000000000040018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6316.79</v>
      </c>
      <c r="D1489" s="1">
        <v>0</v>
      </c>
      <c r="E1489" s="1">
        <v>0</v>
      </c>
      <c r="F1489" s="1">
        <v>0</v>
      </c>
      <c r="G1489" s="2">
        <f t="shared" si="34"/>
        <v>63.167900000000003</v>
      </c>
      <c r="H1489" s="2">
        <f t="shared" si="35"/>
        <v>0.21000000000003638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174578.27</v>
      </c>
      <c r="D1490" s="1">
        <v>0</v>
      </c>
      <c r="E1490" s="1">
        <v>0</v>
      </c>
      <c r="F1490" s="1">
        <v>0</v>
      </c>
      <c r="G1490" s="2">
        <f t="shared" si="34"/>
        <v>1920.3609699999997</v>
      </c>
      <c r="H1490" s="2">
        <f t="shared" si="35"/>
        <v>0.26999999998952262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194355.26</v>
      </c>
      <c r="D1491" s="1">
        <v>0</v>
      </c>
      <c r="E1491" s="1">
        <v>0</v>
      </c>
      <c r="F1491" s="1">
        <v>0</v>
      </c>
      <c r="G1491" s="2">
        <f t="shared" si="34"/>
        <v>2332.2631200000001</v>
      </c>
      <c r="H1491" s="2">
        <f t="shared" si="35"/>
        <v>0.26000000000931323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183917.69</v>
      </c>
      <c r="D1492" s="1">
        <v>0</v>
      </c>
      <c r="E1492" s="1">
        <v>0</v>
      </c>
      <c r="F1492" s="1">
        <v>0</v>
      </c>
      <c r="G1492" s="2">
        <f t="shared" si="34"/>
        <v>2390.9299700000001</v>
      </c>
      <c r="H1492" s="2">
        <f t="shared" si="35"/>
        <v>0.30999999999767169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689926.13</v>
      </c>
      <c r="D1499" s="1">
        <v>0</v>
      </c>
      <c r="E1499" s="1">
        <v>0</v>
      </c>
      <c r="F1499" s="1">
        <v>0</v>
      </c>
      <c r="G1499" s="2">
        <f t="shared" si="34"/>
        <v>13798.5226</v>
      </c>
      <c r="H1499" s="2">
        <f t="shared" si="35"/>
        <v>0.13000000000465661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497891.42</v>
      </c>
      <c r="D1501" s="1">
        <v>0</v>
      </c>
      <c r="E1501" s="1">
        <v>0</v>
      </c>
      <c r="F1501" s="1">
        <v>0</v>
      </c>
      <c r="G1501" s="2">
        <f t="shared" si="34"/>
        <v>10953.611239999998</v>
      </c>
      <c r="H1501" s="2">
        <f t="shared" si="35"/>
        <v>0.41999999998370185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27733.79</v>
      </c>
      <c r="D1502" s="1">
        <v>0</v>
      </c>
      <c r="E1502" s="1">
        <v>0</v>
      </c>
      <c r="F1502" s="1">
        <v>0</v>
      </c>
      <c r="G1502" s="2">
        <f t="shared" si="34"/>
        <v>637.87716999999998</v>
      </c>
      <c r="H1502" s="2">
        <f t="shared" si="35"/>
        <v>0.20999999999912689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94330.35</v>
      </c>
      <c r="D1503" s="1">
        <v>0</v>
      </c>
      <c r="E1503" s="1">
        <v>0</v>
      </c>
      <c r="F1503" s="1">
        <v>0</v>
      </c>
      <c r="G1503" s="2">
        <f t="shared" si="34"/>
        <v>2263.9284000000002</v>
      </c>
      <c r="H1503" s="2">
        <f t="shared" si="35"/>
        <v>0.35000000000582077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4971.6499999999996</v>
      </c>
      <c r="D1504" s="1">
        <v>0</v>
      </c>
      <c r="E1504" s="1">
        <v>0</v>
      </c>
      <c r="F1504" s="1">
        <v>0</v>
      </c>
      <c r="G1504" s="2">
        <f t="shared" si="34"/>
        <v>124.29124999999999</v>
      </c>
      <c r="H1504" s="2">
        <f t="shared" si="35"/>
        <v>0.3500000000003638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4600</v>
      </c>
      <c r="D1507" s="1">
        <v>0</v>
      </c>
      <c r="E1507" s="1">
        <v>0</v>
      </c>
      <c r="F1507" s="1">
        <v>0</v>
      </c>
      <c r="G1507" s="2">
        <f t="shared" si="34"/>
        <v>128.80000000000001</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349156.54</v>
      </c>
      <c r="D1508" s="1">
        <v>0</v>
      </c>
      <c r="E1508" s="1">
        <v>0</v>
      </c>
      <c r="F1508" s="1">
        <v>0</v>
      </c>
      <c r="G1508" s="2">
        <f t="shared" si="34"/>
        <v>10125.53966</v>
      </c>
      <c r="H1508" s="2">
        <f t="shared" si="35"/>
        <v>0.46000000002095476</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17099.09</v>
      </c>
      <c r="D1509" s="1">
        <v>0</v>
      </c>
      <c r="E1509" s="1">
        <v>0</v>
      </c>
      <c r="F1509" s="1">
        <v>0</v>
      </c>
      <c r="G1509" s="2">
        <f t="shared" si="34"/>
        <v>512.97270000000003</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171848.22</v>
      </c>
      <c r="D1510" s="1">
        <v>0</v>
      </c>
      <c r="E1510" s="1">
        <v>0</v>
      </c>
      <c r="F1510" s="1">
        <v>0</v>
      </c>
      <c r="G1510" s="2">
        <f t="shared" si="34"/>
        <v>5327.2948200000001</v>
      </c>
      <c r="H1510" s="2">
        <f t="shared" si="35"/>
        <v>0.22000000000116415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20186.489999999998</v>
      </c>
      <c r="D1511" s="1">
        <v>0</v>
      </c>
      <c r="E1511" s="1">
        <v>0</v>
      </c>
      <c r="F1511" s="1">
        <v>0</v>
      </c>
      <c r="G1511" s="2">
        <f t="shared" si="34"/>
        <v>645.96767999999997</v>
      </c>
      <c r="H1511" s="2">
        <f t="shared" si="35"/>
        <v>0.48999999999796273</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20186.489999999998</v>
      </c>
      <c r="D1515" s="1">
        <v>0</v>
      </c>
      <c r="E1515" s="1">
        <v>0</v>
      </c>
      <c r="F1515" s="1">
        <v>0</v>
      </c>
      <c r="G1515" s="2">
        <f t="shared" si="34"/>
        <v>726.71363999999983</v>
      </c>
      <c r="H1515" s="2">
        <f t="shared" si="35"/>
        <v>0.48999999999796273</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507828.03999999992</v>
      </c>
      <c r="D1517" s="1">
        <v>0</v>
      </c>
      <c r="E1517" s="1">
        <v>0</v>
      </c>
      <c r="F1517" s="1">
        <v>0</v>
      </c>
      <c r="G1517" s="2">
        <f t="shared" si="34"/>
        <v>19297.465519999998</v>
      </c>
      <c r="H1517" s="2">
        <f t="shared" si="35"/>
        <v>3.9999999920837581E-2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507828.04</v>
      </c>
      <c r="D1576" s="1">
        <v>0</v>
      </c>
      <c r="E1576" s="1">
        <v>0</v>
      </c>
      <c r="F1576" s="1">
        <v>0</v>
      </c>
      <c r="G1576" s="2">
        <f t="shared" si="34"/>
        <v>49259.319880000003</v>
      </c>
      <c r="H1576" s="2">
        <f t="shared" si="35"/>
        <v>3.9999999979045242E-2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81362.98</v>
      </c>
      <c r="D1578" s="1">
        <v>0</v>
      </c>
      <c r="E1578" s="1">
        <v>0</v>
      </c>
      <c r="F1578" s="1">
        <v>0</v>
      </c>
      <c r="G1578" s="2">
        <f t="shared" si="34"/>
        <v>8054.9350199999999</v>
      </c>
      <c r="H1578" s="2">
        <f t="shared" si="35"/>
        <v>2.0000000004074536E-2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426465.06</v>
      </c>
      <c r="D1580" s="13">
        <v>0</v>
      </c>
      <c r="E1580" s="13">
        <v>0</v>
      </c>
      <c r="F1580" s="13">
        <v>0</v>
      </c>
      <c r="G1580" s="14">
        <f t="shared" si="34"/>
        <v>43072.971060000003</v>
      </c>
      <c r="H1580" s="14">
        <f t="shared" si="35"/>
        <v>5.9999999997671694E-2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37164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360644.29000000004</v>
      </c>
      <c r="I16" s="170">
        <f>'PR-RAS'!E6</f>
        <v>558289.51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181900.98</v>
      </c>
      <c r="I17" s="170">
        <f>'PR-RAS'!E151</f>
        <v>203482.63000000003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115026.02999999965</v>
      </c>
      <c r="I18" s="170">
        <f>'PR-RAS'!E645</f>
        <v>396047.40000000008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489381.28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507828.03999999992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507828.04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4" zoomScaleNormal="100" workbookViewId="0">
      <selection activeCell="B124" sqref="B12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360644.29000000004</v>
      </c>
      <c r="E6" s="51">
        <f>E7+E44+E50+E82+E106+E124+E133+E139</f>
        <v>558289.51</v>
      </c>
      <c r="F6" s="52">
        <f t="shared" ref="F6:F131" si="0">IF(D6&lt;&gt;0,IF(E6/D6&gt;=100,"&gt;&gt;100",E6/D6*100),"-")</f>
        <v>154.80336871547306</v>
      </c>
    </row>
    <row r="7" spans="1:25" ht="12.75" customHeight="1" x14ac:dyDescent="0.2">
      <c r="A7" s="53">
        <v>61</v>
      </c>
      <c r="B7" s="294" t="s">
        <v>60</v>
      </c>
      <c r="C7" s="50" t="s">
        <v>61</v>
      </c>
      <c r="D7" s="51">
        <f t="shared" ref="D7:E7" si="1">D8+D17+D23+D29+D37+D40</f>
        <v>102180.4</v>
      </c>
      <c r="E7" s="51">
        <f t="shared" si="1"/>
        <v>150338.24000000002</v>
      </c>
      <c r="F7" s="52">
        <f t="shared" si="0"/>
        <v>147.13021283925295</v>
      </c>
    </row>
    <row r="8" spans="1:25" ht="12.75" customHeight="1" x14ac:dyDescent="0.2">
      <c r="A8" s="53">
        <v>611</v>
      </c>
      <c r="B8" s="85" t="s">
        <v>62</v>
      </c>
      <c r="C8" s="50" t="s">
        <v>63</v>
      </c>
      <c r="D8" s="51">
        <f t="shared" ref="D8:E8" si="2">SUM(D9:D14)-D15-D16</f>
        <v>97247.37999999999</v>
      </c>
      <c r="E8" s="51">
        <f t="shared" si="2"/>
        <v>148704.42000000001</v>
      </c>
      <c r="F8" s="52">
        <f t="shared" si="0"/>
        <v>152.91354893057277</v>
      </c>
    </row>
    <row r="9" spans="1:25" ht="12.75" customHeight="1" x14ac:dyDescent="0.2">
      <c r="A9" s="53">
        <v>6111</v>
      </c>
      <c r="B9" s="85" t="s">
        <v>64</v>
      </c>
      <c r="C9" s="50" t="s">
        <v>65</v>
      </c>
      <c r="D9" s="242">
        <v>82344.820000000007</v>
      </c>
      <c r="E9" s="242">
        <v>118699.81</v>
      </c>
      <c r="F9" s="52">
        <f t="shared" si="0"/>
        <v>144.14969879101076</v>
      </c>
    </row>
    <row r="10" spans="1:25" ht="12.75" customHeight="1" x14ac:dyDescent="0.2">
      <c r="A10" s="53">
        <v>6112</v>
      </c>
      <c r="B10" s="85" t="s">
        <v>66</v>
      </c>
      <c r="C10" s="50" t="s">
        <v>67</v>
      </c>
      <c r="D10" s="242">
        <v>7820.81</v>
      </c>
      <c r="E10" s="242">
        <v>5897.29</v>
      </c>
      <c r="F10" s="52">
        <f t="shared" si="0"/>
        <v>75.405105097809553</v>
      </c>
    </row>
    <row r="11" spans="1:25" ht="12.75" customHeight="1" x14ac:dyDescent="0.2">
      <c r="A11" s="53">
        <v>6113</v>
      </c>
      <c r="B11" s="85" t="s">
        <v>68</v>
      </c>
      <c r="C11" s="50" t="s">
        <v>69</v>
      </c>
      <c r="D11" s="242">
        <v>2023.01</v>
      </c>
      <c r="E11" s="242">
        <v>3602.03</v>
      </c>
      <c r="F11" s="52">
        <f t="shared" si="0"/>
        <v>178.05300023232709</v>
      </c>
    </row>
    <row r="12" spans="1:25" ht="12.75" customHeight="1" x14ac:dyDescent="0.2">
      <c r="A12" s="53">
        <v>6114</v>
      </c>
      <c r="B12" s="85" t="s">
        <v>70</v>
      </c>
      <c r="C12" s="50" t="s">
        <v>71</v>
      </c>
      <c r="D12" s="242">
        <v>227.18</v>
      </c>
      <c r="E12" s="242">
        <v>16399.62</v>
      </c>
      <c r="F12" s="52">
        <f t="shared" si="0"/>
        <v>7218.7780614490703</v>
      </c>
    </row>
    <row r="13" spans="1:25" ht="12.75" customHeight="1" x14ac:dyDescent="0.2">
      <c r="A13" s="53">
        <v>6115</v>
      </c>
      <c r="B13" s="85" t="s">
        <v>72</v>
      </c>
      <c r="C13" s="50" t="s">
        <v>73</v>
      </c>
      <c r="D13" s="242">
        <v>4902.34</v>
      </c>
      <c r="E13" s="242">
        <v>4182.41</v>
      </c>
      <c r="F13" s="52">
        <f t="shared" si="0"/>
        <v>85.314564065323907</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70.78</v>
      </c>
      <c r="E15" s="242">
        <v>76.739999999999995</v>
      </c>
      <c r="F15" s="52">
        <f t="shared" si="0"/>
        <v>108.42045775642836</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4933.0200000000004</v>
      </c>
      <c r="E23" s="51">
        <f t="shared" si="4"/>
        <v>1633.82</v>
      </c>
      <c r="F23" s="52">
        <f t="shared" si="0"/>
        <v>33.120076545402206</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4933.0200000000004</v>
      </c>
      <c r="E27" s="242">
        <v>1633.82</v>
      </c>
      <c r="F27" s="52">
        <f t="shared" si="0"/>
        <v>33.120076545402206</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178432.12</v>
      </c>
      <c r="E50" s="51">
        <f>E51+E54+E59+E62+E65+E68+E71+E74+E77</f>
        <v>379693.57</v>
      </c>
      <c r="F50" s="52">
        <f t="shared" si="0"/>
        <v>212.79440607442203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123246.24</v>
      </c>
      <c r="E59" s="51">
        <f t="shared" si="12"/>
        <v>145173.07</v>
      </c>
      <c r="F59" s="52">
        <f t="shared" si="0"/>
        <v>117.791074194231</v>
      </c>
    </row>
    <row r="60" spans="1:6" ht="24" x14ac:dyDescent="0.2">
      <c r="A60" s="53">
        <v>6331</v>
      </c>
      <c r="B60" s="86" t="s">
        <v>166</v>
      </c>
      <c r="C60" s="50" t="s">
        <v>167</v>
      </c>
      <c r="D60" s="242">
        <v>123246.24</v>
      </c>
      <c r="E60" s="242">
        <v>141548.07</v>
      </c>
      <c r="F60" s="52">
        <f t="shared" si="0"/>
        <v>114.84980799414247</v>
      </c>
    </row>
    <row r="61" spans="1:6" ht="24" x14ac:dyDescent="0.2">
      <c r="A61" s="53">
        <v>6332</v>
      </c>
      <c r="B61" s="86" t="s">
        <v>168</v>
      </c>
      <c r="C61" s="50" t="s">
        <v>169</v>
      </c>
      <c r="D61" s="242">
        <v>0</v>
      </c>
      <c r="E61" s="242">
        <v>3625</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55185.880000000005</v>
      </c>
      <c r="E74" s="51">
        <f t="shared" si="17"/>
        <v>234520.5</v>
      </c>
      <c r="F74" s="52">
        <f t="shared" si="0"/>
        <v>424.96468299499793</v>
      </c>
    </row>
    <row r="75" spans="1:6" ht="12.75" customHeight="1" x14ac:dyDescent="0.2">
      <c r="A75" s="53" t="s">
        <v>196</v>
      </c>
      <c r="B75" s="85" t="s">
        <v>197</v>
      </c>
      <c r="C75" s="50" t="s">
        <v>196</v>
      </c>
      <c r="D75" s="242">
        <v>31488.49</v>
      </c>
      <c r="E75" s="242">
        <v>86400</v>
      </c>
      <c r="F75" s="52">
        <f t="shared" si="0"/>
        <v>274.38597404956539</v>
      </c>
    </row>
    <row r="76" spans="1:6" ht="12.75" customHeight="1" x14ac:dyDescent="0.2">
      <c r="A76" s="53" t="s">
        <v>198</v>
      </c>
      <c r="B76" s="85" t="s">
        <v>199</v>
      </c>
      <c r="C76" s="50" t="s">
        <v>198</v>
      </c>
      <c r="D76" s="242">
        <v>23697.39</v>
      </c>
      <c r="E76" s="242">
        <v>148120.5</v>
      </c>
      <c r="F76" s="52">
        <f t="shared" si="0"/>
        <v>625.04984726166049</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5150.6900000000005</v>
      </c>
      <c r="E82" s="51">
        <f t="shared" si="19"/>
        <v>3782.97</v>
      </c>
      <c r="F82" s="52">
        <f t="shared" si="0"/>
        <v>73.445887832503985</v>
      </c>
    </row>
    <row r="83" spans="1:6" ht="12.75" customHeight="1" x14ac:dyDescent="0.2">
      <c r="A83" s="53">
        <v>641</v>
      </c>
      <c r="B83" s="85" t="s">
        <v>212</v>
      </c>
      <c r="C83" s="50" t="s">
        <v>213</v>
      </c>
      <c r="D83" s="51">
        <f t="shared" ref="D83:E83" si="20">SUM(D84:D90)</f>
        <v>159.18</v>
      </c>
      <c r="E83" s="51">
        <f t="shared" si="20"/>
        <v>88.199999999999989</v>
      </c>
      <c r="F83" s="52">
        <f t="shared" si="0"/>
        <v>55.408970976253293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76.099999999999994</v>
      </c>
      <c r="F85" s="52" t="str">
        <f t="shared" si="0"/>
        <v>-</v>
      </c>
    </row>
    <row r="86" spans="1:6" ht="12.75" customHeight="1" x14ac:dyDescent="0.2">
      <c r="A86" s="53">
        <v>6414</v>
      </c>
      <c r="B86" s="85" t="s">
        <v>218</v>
      </c>
      <c r="C86" s="50" t="s">
        <v>219</v>
      </c>
      <c r="D86" s="242">
        <v>0</v>
      </c>
      <c r="E86" s="242">
        <v>12.1</v>
      </c>
      <c r="F86" s="52" t="str">
        <f t="shared" si="0"/>
        <v>-</v>
      </c>
    </row>
    <row r="87" spans="1:6" ht="12.75" customHeight="1" x14ac:dyDescent="0.2">
      <c r="A87" s="53">
        <v>6415</v>
      </c>
      <c r="B87" s="85" t="s">
        <v>220</v>
      </c>
      <c r="C87" s="50" t="s">
        <v>221</v>
      </c>
      <c r="D87" s="242">
        <v>159.18</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4991.51</v>
      </c>
      <c r="E91" s="51">
        <f t="shared" si="21"/>
        <v>3694.77</v>
      </c>
      <c r="F91" s="52">
        <f t="shared" si="0"/>
        <v>74.021087807096436</v>
      </c>
    </row>
    <row r="92" spans="1:6" ht="12.75" customHeight="1" x14ac:dyDescent="0.2">
      <c r="A92" s="53">
        <v>6421</v>
      </c>
      <c r="B92" s="85" t="s">
        <v>230</v>
      </c>
      <c r="C92" s="50" t="s">
        <v>231</v>
      </c>
      <c r="D92" s="242">
        <v>1334.63</v>
      </c>
      <c r="E92" s="242">
        <v>693.69</v>
      </c>
      <c r="F92" s="52">
        <f t="shared" si="0"/>
        <v>51.976203142443978</v>
      </c>
    </row>
    <row r="93" spans="1:6" ht="12.75" customHeight="1" x14ac:dyDescent="0.2">
      <c r="A93" s="53">
        <v>6422</v>
      </c>
      <c r="B93" s="85" t="s">
        <v>232</v>
      </c>
      <c r="C93" s="50" t="s">
        <v>233</v>
      </c>
      <c r="D93" s="242">
        <v>1691.88</v>
      </c>
      <c r="E93" s="242">
        <v>2992.73</v>
      </c>
      <c r="F93" s="52">
        <f t="shared" si="0"/>
        <v>176.88784074520652</v>
      </c>
    </row>
    <row r="94" spans="1:6" ht="12.75" customHeight="1" x14ac:dyDescent="0.2">
      <c r="A94" s="53">
        <v>6423</v>
      </c>
      <c r="B94" s="85" t="s">
        <v>234</v>
      </c>
      <c r="C94" s="50" t="s">
        <v>235</v>
      </c>
      <c r="D94" s="242">
        <v>1965</v>
      </c>
      <c r="E94" s="242">
        <v>8.35</v>
      </c>
      <c r="F94" s="52">
        <f t="shared" si="0"/>
        <v>0.4249363867684478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74881.08</v>
      </c>
      <c r="E106" s="51">
        <f t="shared" si="23"/>
        <v>11937.199999999999</v>
      </c>
      <c r="F106" s="52">
        <f t="shared" si="0"/>
        <v>15.941543578164202</v>
      </c>
    </row>
    <row r="107" spans="1:6" ht="12.75" customHeight="1" x14ac:dyDescent="0.2">
      <c r="A107" s="53">
        <v>651</v>
      </c>
      <c r="B107" s="85" t="s">
        <v>260</v>
      </c>
      <c r="C107" s="50" t="s">
        <v>261</v>
      </c>
      <c r="D107" s="51">
        <f t="shared" ref="D107:E107" si="24">SUM(D108:D111)</f>
        <v>675.57</v>
      </c>
      <c r="E107" s="51">
        <f t="shared" si="24"/>
        <v>874.68</v>
      </c>
      <c r="F107" s="52">
        <f t="shared" si="0"/>
        <v>129.47288955992715</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675.57</v>
      </c>
      <c r="E111" s="242">
        <v>874.68</v>
      </c>
      <c r="F111" s="52">
        <f t="shared" si="0"/>
        <v>129.47288955992715</v>
      </c>
    </row>
    <row r="112" spans="1:6" ht="12.75" customHeight="1" x14ac:dyDescent="0.2">
      <c r="A112" s="53">
        <v>652</v>
      </c>
      <c r="B112" s="85" t="s">
        <v>270</v>
      </c>
      <c r="C112" s="50" t="s">
        <v>271</v>
      </c>
      <c r="D112" s="51">
        <f t="shared" ref="D112:E112" si="25">SUM(D113:D119)</f>
        <v>61247.24</v>
      </c>
      <c r="E112" s="51">
        <f t="shared" si="25"/>
        <v>2548.6499999999996</v>
      </c>
      <c r="F112" s="52">
        <f t="shared" si="0"/>
        <v>4.1612487354532215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5.42</v>
      </c>
      <c r="E114" s="242">
        <v>0</v>
      </c>
      <c r="F114" s="52">
        <f t="shared" si="0"/>
        <v>0</v>
      </c>
    </row>
    <row r="115" spans="1:6" ht="12.75" customHeight="1" x14ac:dyDescent="0.2">
      <c r="A115" s="53">
        <v>6524</v>
      </c>
      <c r="B115" s="85" t="s">
        <v>276</v>
      </c>
      <c r="C115" s="50" t="s">
        <v>277</v>
      </c>
      <c r="D115" s="242">
        <v>60848.88</v>
      </c>
      <c r="E115" s="242">
        <v>1883.09</v>
      </c>
      <c r="F115" s="52">
        <f t="shared" si="0"/>
        <v>3.0946995244612552</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392.94</v>
      </c>
      <c r="E117" s="242">
        <v>665.56</v>
      </c>
      <c r="F117" s="52">
        <f t="shared" si="0"/>
        <v>169.37954904056599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12958.27</v>
      </c>
      <c r="E120" s="51">
        <f t="shared" si="26"/>
        <v>8513.869999999999</v>
      </c>
      <c r="F120" s="52">
        <f t="shared" si="0"/>
        <v>65.702211792160512</v>
      </c>
    </row>
    <row r="121" spans="1:6" ht="12.75" customHeight="1" x14ac:dyDescent="0.2">
      <c r="A121" s="53">
        <v>6531</v>
      </c>
      <c r="B121" s="85" t="s">
        <v>288</v>
      </c>
      <c r="C121" s="50" t="s">
        <v>289</v>
      </c>
      <c r="D121" s="242">
        <v>0</v>
      </c>
      <c r="E121" s="242">
        <v>311.72000000000003</v>
      </c>
      <c r="F121" s="52" t="str">
        <f t="shared" si="0"/>
        <v>-</v>
      </c>
    </row>
    <row r="122" spans="1:6" ht="12.75" customHeight="1" x14ac:dyDescent="0.2">
      <c r="A122" s="53">
        <v>6532</v>
      </c>
      <c r="B122" s="85" t="s">
        <v>290</v>
      </c>
      <c r="C122" s="50" t="s">
        <v>291</v>
      </c>
      <c r="D122" s="242">
        <v>12958.27</v>
      </c>
      <c r="E122" s="242">
        <v>8202.15</v>
      </c>
      <c r="F122" s="52">
        <f t="shared" si="0"/>
        <v>63.296643764947014</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12537.53</v>
      </c>
      <c r="F124" s="52" t="str">
        <f t="shared" si="0"/>
        <v>-</v>
      </c>
    </row>
    <row r="125" spans="1:6" ht="12.75" customHeight="1" x14ac:dyDescent="0.2">
      <c r="A125" s="53">
        <v>661</v>
      </c>
      <c r="B125" s="86" t="s">
        <v>296</v>
      </c>
      <c r="C125" s="50" t="s">
        <v>297</v>
      </c>
      <c r="D125" s="51">
        <f t="shared" ref="D125:E125" si="28">SUM(D126:D127)</f>
        <v>0</v>
      </c>
      <c r="E125" s="51">
        <f t="shared" si="28"/>
        <v>537.53</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537.53</v>
      </c>
      <c r="F127" s="52" t="str">
        <f t="shared" si="0"/>
        <v>-</v>
      </c>
    </row>
    <row r="128" spans="1:6" ht="24" x14ac:dyDescent="0.2">
      <c r="A128" s="53">
        <v>663</v>
      </c>
      <c r="B128" s="231" t="s">
        <v>302</v>
      </c>
      <c r="C128" s="50" t="s">
        <v>303</v>
      </c>
      <c r="D128" s="51">
        <f t="shared" ref="D128:E128" si="29">SUM(D129:D132)</f>
        <v>0</v>
      </c>
      <c r="E128" s="51">
        <f t="shared" si="29"/>
        <v>12000</v>
      </c>
      <c r="F128" s="52" t="str">
        <f t="shared" si="0"/>
        <v>-</v>
      </c>
    </row>
    <row r="129" spans="1:6" ht="12.75" customHeight="1" x14ac:dyDescent="0.2">
      <c r="A129" s="53">
        <v>6631</v>
      </c>
      <c r="B129" s="86" t="s">
        <v>304</v>
      </c>
      <c r="C129" s="50" t="s">
        <v>305</v>
      </c>
      <c r="D129" s="242">
        <v>0</v>
      </c>
      <c r="E129" s="242">
        <v>12000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181900.98</v>
      </c>
      <c r="E151" s="51">
        <f t="shared" si="35"/>
        <v>203482.63000000003</v>
      </c>
      <c r="F151" s="52">
        <f t="shared" si="31"/>
        <v>111.86450452328516</v>
      </c>
    </row>
    <row r="152" spans="1:6" ht="12.75" customHeight="1" x14ac:dyDescent="0.2">
      <c r="A152" s="53">
        <v>31</v>
      </c>
      <c r="B152" s="85" t="s">
        <v>349</v>
      </c>
      <c r="C152" s="50" t="s">
        <v>350</v>
      </c>
      <c r="D152" s="51">
        <f t="shared" ref="D152:E152" si="36">D153+D158+D159</f>
        <v>64047.9</v>
      </c>
      <c r="E152" s="51">
        <f t="shared" si="36"/>
        <v>40336.01</v>
      </c>
      <c r="F152" s="52">
        <f t="shared" si="31"/>
        <v>62.977880617475357</v>
      </c>
    </row>
    <row r="153" spans="1:6" ht="12.75" customHeight="1" x14ac:dyDescent="0.2">
      <c r="A153" s="53">
        <v>311</v>
      </c>
      <c r="B153" s="85" t="s">
        <v>351</v>
      </c>
      <c r="C153" s="50" t="s">
        <v>352</v>
      </c>
      <c r="D153" s="51">
        <f t="shared" ref="D153:E153" si="37">SUM(D154:D157)</f>
        <v>54469.66</v>
      </c>
      <c r="E153" s="51">
        <f t="shared" si="37"/>
        <v>34642.65</v>
      </c>
      <c r="F153" s="52">
        <f t="shared" si="31"/>
        <v>63.599901302853738</v>
      </c>
    </row>
    <row r="154" spans="1:6" ht="12.75" customHeight="1" x14ac:dyDescent="0.2">
      <c r="A154" s="53">
        <v>3111</v>
      </c>
      <c r="B154" s="85" t="s">
        <v>353</v>
      </c>
      <c r="C154" s="50" t="s">
        <v>354</v>
      </c>
      <c r="D154" s="242">
        <v>54469.66</v>
      </c>
      <c r="E154" s="242">
        <v>34642.65</v>
      </c>
      <c r="F154" s="52">
        <f t="shared" si="31"/>
        <v>63.599901302853738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1412.1</v>
      </c>
      <c r="E158" s="242">
        <v>0</v>
      </c>
      <c r="F158" s="52">
        <f t="shared" si="31"/>
        <v>0</v>
      </c>
    </row>
    <row r="159" spans="1:6" ht="12.75" customHeight="1" x14ac:dyDescent="0.2">
      <c r="A159" s="53">
        <v>313</v>
      </c>
      <c r="B159" s="85" t="s">
        <v>363</v>
      </c>
      <c r="C159" s="50" t="s">
        <v>364</v>
      </c>
      <c r="D159" s="51">
        <f t="shared" ref="D159:E159" si="38">SUM(D160:D162)</f>
        <v>8166.14</v>
      </c>
      <c r="E159" s="51">
        <f t="shared" si="38"/>
        <v>5693.36</v>
      </c>
      <c r="F159" s="52">
        <f t="shared" si="31"/>
        <v>69.719108415971306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8166.14</v>
      </c>
      <c r="E161" s="242">
        <v>5693.36</v>
      </c>
      <c r="F161" s="52">
        <f t="shared" si="31"/>
        <v>69.719108415971306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79048.38</v>
      </c>
      <c r="E163" s="51">
        <f t="shared" si="39"/>
        <v>104982.88</v>
      </c>
      <c r="F163" s="52">
        <f t="shared" si="31"/>
        <v>132.80838898912288</v>
      </c>
    </row>
    <row r="164" spans="1:6" ht="12.75" customHeight="1" x14ac:dyDescent="0.2">
      <c r="A164" s="53">
        <v>321</v>
      </c>
      <c r="B164" s="85" t="s">
        <v>372</v>
      </c>
      <c r="C164" s="50" t="s">
        <v>373</v>
      </c>
      <c r="D164" s="51">
        <f t="shared" ref="D164:E164" si="40">SUM(D165:D168)</f>
        <v>1966.85</v>
      </c>
      <c r="E164" s="51">
        <f t="shared" si="40"/>
        <v>1986.49</v>
      </c>
      <c r="F164" s="52">
        <f t="shared" si="31"/>
        <v>100.99855098253553</v>
      </c>
    </row>
    <row r="165" spans="1:6" ht="12.75" customHeight="1" x14ac:dyDescent="0.2">
      <c r="A165" s="53">
        <v>3211</v>
      </c>
      <c r="B165" s="85" t="s">
        <v>374</v>
      </c>
      <c r="C165" s="50" t="s">
        <v>375</v>
      </c>
      <c r="D165" s="242">
        <v>537.79999999999995</v>
      </c>
      <c r="E165" s="242">
        <v>1051.3</v>
      </c>
      <c r="F165" s="52">
        <f t="shared" si="31"/>
        <v>195.48159166976572</v>
      </c>
    </row>
    <row r="166" spans="1:6" ht="12.75" customHeight="1" x14ac:dyDescent="0.2">
      <c r="A166" s="53">
        <v>3212</v>
      </c>
      <c r="B166" s="85" t="s">
        <v>376</v>
      </c>
      <c r="C166" s="50" t="s">
        <v>377</v>
      </c>
      <c r="D166" s="242">
        <v>923.04</v>
      </c>
      <c r="E166" s="242">
        <v>320.94</v>
      </c>
      <c r="F166" s="52">
        <f t="shared" si="31"/>
        <v>34.769890795631824</v>
      </c>
    </row>
    <row r="167" spans="1:6" ht="12.75" customHeight="1" x14ac:dyDescent="0.2">
      <c r="A167" s="53">
        <v>3213</v>
      </c>
      <c r="B167" s="85" t="s">
        <v>378</v>
      </c>
      <c r="C167" s="50" t="s">
        <v>379</v>
      </c>
      <c r="D167" s="242">
        <v>107.84</v>
      </c>
      <c r="E167" s="242">
        <v>70</v>
      </c>
      <c r="F167" s="52">
        <f t="shared" si="31"/>
        <v>64.910979228486639</v>
      </c>
    </row>
    <row r="168" spans="1:6" ht="12.75" customHeight="1" x14ac:dyDescent="0.2">
      <c r="A168" s="53">
        <v>3214</v>
      </c>
      <c r="B168" s="85" t="s">
        <v>380</v>
      </c>
      <c r="C168" s="50" t="s">
        <v>381</v>
      </c>
      <c r="D168" s="242">
        <v>398.17</v>
      </c>
      <c r="E168" s="242">
        <v>544.25</v>
      </c>
      <c r="F168" s="52">
        <f t="shared" si="31"/>
        <v>136.6878468995655</v>
      </c>
    </row>
    <row r="169" spans="1:6" ht="12.75" customHeight="1" x14ac:dyDescent="0.2">
      <c r="A169" s="53">
        <v>322</v>
      </c>
      <c r="B169" s="85" t="s">
        <v>382</v>
      </c>
      <c r="C169" s="50" t="s">
        <v>383</v>
      </c>
      <c r="D169" s="51">
        <f t="shared" ref="D169:E169" si="41">SUM(D170:D176)</f>
        <v>18451.560000000001</v>
      </c>
      <c r="E169" s="51">
        <f t="shared" si="41"/>
        <v>15652.05</v>
      </c>
      <c r="F169" s="52">
        <f t="shared" si="31"/>
        <v>84.827786918829617</v>
      </c>
    </row>
    <row r="170" spans="1:6" ht="12.75" customHeight="1" x14ac:dyDescent="0.2">
      <c r="A170" s="53">
        <v>3221</v>
      </c>
      <c r="B170" s="85" t="s">
        <v>384</v>
      </c>
      <c r="C170" s="50" t="s">
        <v>385</v>
      </c>
      <c r="D170" s="242">
        <v>6358.86</v>
      </c>
      <c r="E170" s="242">
        <v>2151.14</v>
      </c>
      <c r="F170" s="52">
        <f t="shared" si="31"/>
        <v>33.829019667047241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11172.95</v>
      </c>
      <c r="E172" s="242">
        <v>13389.08</v>
      </c>
      <c r="F172" s="52">
        <f t="shared" si="31"/>
        <v>119.83477953450073</v>
      </c>
    </row>
    <row r="173" spans="1:6" ht="12.75" customHeight="1" x14ac:dyDescent="0.2">
      <c r="A173" s="53">
        <v>3224</v>
      </c>
      <c r="B173" s="85" t="s">
        <v>390</v>
      </c>
      <c r="C173" s="50" t="s">
        <v>391</v>
      </c>
      <c r="D173" s="242">
        <v>146.83000000000001</v>
      </c>
      <c r="E173" s="242">
        <v>0</v>
      </c>
      <c r="F173" s="52">
        <f t="shared" si="31"/>
        <v>0</v>
      </c>
    </row>
    <row r="174" spans="1:6" ht="12.75" customHeight="1" x14ac:dyDescent="0.2">
      <c r="A174" s="53">
        <v>3225</v>
      </c>
      <c r="B174" s="85" t="s">
        <v>392</v>
      </c>
      <c r="C174" s="50" t="s">
        <v>393</v>
      </c>
      <c r="D174" s="242">
        <v>772.92</v>
      </c>
      <c r="E174" s="242">
        <v>111.83</v>
      </c>
      <c r="F174" s="52">
        <f t="shared" si="31"/>
        <v>14.468509030688818</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51069.55</v>
      </c>
      <c r="E177" s="51">
        <f t="shared" si="42"/>
        <v>79057.399999999994</v>
      </c>
      <c r="F177" s="52">
        <f t="shared" si="31"/>
        <v>154.8034004607442</v>
      </c>
    </row>
    <row r="178" spans="1:6" ht="12.75" customHeight="1" x14ac:dyDescent="0.2">
      <c r="A178" s="53">
        <v>3231</v>
      </c>
      <c r="B178" s="85" t="s">
        <v>400</v>
      </c>
      <c r="C178" s="50" t="s">
        <v>401</v>
      </c>
      <c r="D178" s="242">
        <v>1027.25</v>
      </c>
      <c r="E178" s="242">
        <v>4533.4799999999996</v>
      </c>
      <c r="F178" s="52">
        <f t="shared" si="31"/>
        <v>441.3219761499148</v>
      </c>
    </row>
    <row r="179" spans="1:6" ht="12.75" customHeight="1" x14ac:dyDescent="0.2">
      <c r="A179" s="53">
        <v>3232</v>
      </c>
      <c r="B179" s="85" t="s">
        <v>402</v>
      </c>
      <c r="C179" s="50" t="s">
        <v>403</v>
      </c>
      <c r="D179" s="242">
        <v>28574.52</v>
      </c>
      <c r="E179" s="242">
        <v>26250.14</v>
      </c>
      <c r="F179" s="52">
        <f t="shared" si="31"/>
        <v>91.865550147474039</v>
      </c>
    </row>
    <row r="180" spans="1:6" ht="12.75" customHeight="1" x14ac:dyDescent="0.2">
      <c r="A180" s="53">
        <v>3233</v>
      </c>
      <c r="B180" s="85" t="s">
        <v>404</v>
      </c>
      <c r="C180" s="50" t="s">
        <v>405</v>
      </c>
      <c r="D180" s="242">
        <v>2314.67</v>
      </c>
      <c r="E180" s="242">
        <v>7774.13</v>
      </c>
      <c r="F180" s="52">
        <f t="shared" si="31"/>
        <v>335.86342761603169</v>
      </c>
    </row>
    <row r="181" spans="1:6" ht="12.75" customHeight="1" x14ac:dyDescent="0.2">
      <c r="A181" s="53">
        <v>3234</v>
      </c>
      <c r="B181" s="85" t="s">
        <v>406</v>
      </c>
      <c r="C181" s="50" t="s">
        <v>407</v>
      </c>
      <c r="D181" s="242">
        <v>6788.86</v>
      </c>
      <c r="E181" s="242">
        <v>9381.1299999999992</v>
      </c>
      <c r="F181" s="52">
        <f t="shared" si="31"/>
        <v>138.18417230580687</v>
      </c>
    </row>
    <row r="182" spans="1:6" ht="12.75" customHeight="1" x14ac:dyDescent="0.2">
      <c r="A182" s="53">
        <v>3235</v>
      </c>
      <c r="B182" s="85" t="s">
        <v>408</v>
      </c>
      <c r="C182" s="50" t="s">
        <v>409</v>
      </c>
      <c r="D182" s="242">
        <v>252</v>
      </c>
      <c r="E182" s="242">
        <v>0</v>
      </c>
      <c r="F182" s="52">
        <f t="shared" si="31"/>
        <v>0</v>
      </c>
    </row>
    <row r="183" spans="1:6" ht="12.75" customHeight="1" x14ac:dyDescent="0.2">
      <c r="A183" s="53">
        <v>3236</v>
      </c>
      <c r="B183" s="85" t="s">
        <v>410</v>
      </c>
      <c r="C183" s="50" t="s">
        <v>411</v>
      </c>
      <c r="D183" s="242">
        <v>1167.95</v>
      </c>
      <c r="E183" s="242">
        <v>1400</v>
      </c>
      <c r="F183" s="52">
        <f t="shared" si="31"/>
        <v>119.86814504045549</v>
      </c>
    </row>
    <row r="184" spans="1:6" ht="12.75" customHeight="1" x14ac:dyDescent="0.2">
      <c r="A184" s="53">
        <v>3237</v>
      </c>
      <c r="B184" s="85" t="s">
        <v>412</v>
      </c>
      <c r="C184" s="50" t="s">
        <v>413</v>
      </c>
      <c r="D184" s="242">
        <v>10217.65</v>
      </c>
      <c r="E184" s="242">
        <v>27872.799999999999</v>
      </c>
      <c r="F184" s="52">
        <f t="shared" si="31"/>
        <v>272.79071019265683</v>
      </c>
    </row>
    <row r="185" spans="1:6" ht="12.75" customHeight="1" x14ac:dyDescent="0.2">
      <c r="A185" s="53">
        <v>3238</v>
      </c>
      <c r="B185" s="85" t="s">
        <v>414</v>
      </c>
      <c r="C185" s="50" t="s">
        <v>415</v>
      </c>
      <c r="D185" s="242">
        <v>1.66</v>
      </c>
      <c r="E185" s="242">
        <v>0</v>
      </c>
      <c r="F185" s="52">
        <f t="shared" si="31"/>
        <v>0</v>
      </c>
    </row>
    <row r="186" spans="1:6" ht="12.75" customHeight="1" x14ac:dyDescent="0.2">
      <c r="A186" s="53">
        <v>3239</v>
      </c>
      <c r="B186" s="85" t="s">
        <v>416</v>
      </c>
      <c r="C186" s="50" t="s">
        <v>417</v>
      </c>
      <c r="D186" s="242">
        <v>724.99</v>
      </c>
      <c r="E186" s="242">
        <v>1845.72</v>
      </c>
      <c r="F186" s="52">
        <f t="shared" si="31"/>
        <v>254.58558049076538</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7560.42</v>
      </c>
      <c r="E188" s="51">
        <f t="shared" si="43"/>
        <v>8286.9399999999987</v>
      </c>
      <c r="F188" s="52">
        <f t="shared" si="31"/>
        <v>109.60951904788357</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1214.78</v>
      </c>
      <c r="E190" s="242">
        <v>1049.3</v>
      </c>
      <c r="F190" s="52">
        <f t="shared" si="31"/>
        <v>86.377780338826781</v>
      </c>
    </row>
    <row r="191" spans="1:6" ht="12.75" customHeight="1" x14ac:dyDescent="0.2">
      <c r="A191" s="53">
        <v>3293</v>
      </c>
      <c r="B191" s="85" t="s">
        <v>426</v>
      </c>
      <c r="C191" s="50" t="s">
        <v>427</v>
      </c>
      <c r="D191" s="242">
        <v>750.39</v>
      </c>
      <c r="E191" s="242">
        <v>3519.81</v>
      </c>
      <c r="F191" s="52">
        <f t="shared" si="31"/>
        <v>469.064086674929</v>
      </c>
    </row>
    <row r="192" spans="1:6" ht="12.75" customHeight="1" x14ac:dyDescent="0.2">
      <c r="A192" s="53">
        <v>3294</v>
      </c>
      <c r="B192" s="85" t="s">
        <v>428</v>
      </c>
      <c r="C192" s="50" t="s">
        <v>429</v>
      </c>
      <c r="D192" s="242">
        <v>0</v>
      </c>
      <c r="E192" s="242">
        <v>650</v>
      </c>
      <c r="F192" s="52" t="str">
        <f t="shared" si="31"/>
        <v>-</v>
      </c>
    </row>
    <row r="193" spans="1:6" ht="12.75" customHeight="1" x14ac:dyDescent="0.2">
      <c r="A193" s="53">
        <v>3295</v>
      </c>
      <c r="B193" s="85" t="s">
        <v>430</v>
      </c>
      <c r="C193" s="50" t="s">
        <v>431</v>
      </c>
      <c r="D193" s="242">
        <v>5309.16</v>
      </c>
      <c r="E193" s="242">
        <v>2709.27</v>
      </c>
      <c r="F193" s="52">
        <f t="shared" si="31"/>
        <v>51.030106457518713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286.08999999999997</v>
      </c>
      <c r="E195" s="242">
        <v>358.56</v>
      </c>
      <c r="F195" s="52">
        <f t="shared" si="31"/>
        <v>125.33118948582616</v>
      </c>
    </row>
    <row r="196" spans="1:6" ht="12.75" customHeight="1" x14ac:dyDescent="0.2">
      <c r="A196" s="53">
        <v>34</v>
      </c>
      <c r="B196" s="232" t="s">
        <v>436</v>
      </c>
      <c r="C196" s="50" t="s">
        <v>437</v>
      </c>
      <c r="D196" s="51">
        <f t="shared" ref="D196:E196" si="44">D197+D202+D210</f>
        <v>2364.81</v>
      </c>
      <c r="E196" s="51">
        <f t="shared" si="44"/>
        <v>4902.3100000000004</v>
      </c>
      <c r="F196" s="52">
        <f t="shared" si="31"/>
        <v>207.30248941775451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2093.4299999999998</v>
      </c>
      <c r="E202" s="51">
        <f t="shared" si="46"/>
        <v>4493.3900000000003</v>
      </c>
      <c r="F202" s="52">
        <f t="shared" si="31"/>
        <v>214.64247670091669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2093.4299999999998</v>
      </c>
      <c r="E205" s="242">
        <v>4493.3900000000003</v>
      </c>
      <c r="F205" s="52">
        <f t="shared" si="31"/>
        <v>214.64247670091669</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271.38</v>
      </c>
      <c r="E210" s="51">
        <f t="shared" si="47"/>
        <v>408.92</v>
      </c>
      <c r="F210" s="52">
        <f t="shared" si="31"/>
        <v>150.68170093595697</v>
      </c>
    </row>
    <row r="211" spans="1:6" ht="12.75" customHeight="1" x14ac:dyDescent="0.2">
      <c r="A211" s="53">
        <v>3431</v>
      </c>
      <c r="B211" s="232" t="s">
        <v>466</v>
      </c>
      <c r="C211" s="50" t="s">
        <v>467</v>
      </c>
      <c r="D211" s="242">
        <v>270.82</v>
      </c>
      <c r="E211" s="242">
        <v>408.92</v>
      </c>
      <c r="F211" s="52">
        <f t="shared" si="31"/>
        <v>150.99327966915294</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0.56000000000000005</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8140.92</v>
      </c>
      <c r="E224" s="51">
        <f t="shared" si="51"/>
        <v>35244.639999999999</v>
      </c>
      <c r="F224" s="52">
        <f t="shared" ref="F224:F235" si="52">IF(D224&lt;&gt;0,IF(E224/D224&gt;=100,"&gt;&gt;100",E224/D224*100),"-")</f>
        <v>432.93190450219379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238.3</v>
      </c>
      <c r="E236" s="51">
        <f t="shared" si="56"/>
        <v>0</v>
      </c>
      <c r="F236" s="52">
        <f t="shared" ref="F236:F239" si="57">IF(D236&lt;&gt;0,IF(E236/D236&gt;=100,"&gt;&gt;100",E236/D236*100),"-")</f>
        <v>0</v>
      </c>
    </row>
    <row r="237" spans="1:6" ht="12.75" customHeight="1" x14ac:dyDescent="0.2">
      <c r="A237" s="53" t="s">
        <v>518</v>
      </c>
      <c r="B237" s="85" t="s">
        <v>519</v>
      </c>
      <c r="C237" s="50" t="s">
        <v>518</v>
      </c>
      <c r="D237" s="242">
        <v>238.3</v>
      </c>
      <c r="E237" s="242">
        <v>0</v>
      </c>
      <c r="F237" s="52">
        <f t="shared" si="57"/>
        <v>0</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7902.62</v>
      </c>
      <c r="E240" s="51">
        <f t="shared" si="58"/>
        <v>35244.639999999999</v>
      </c>
      <c r="F240" s="52">
        <f t="shared" ref="F240:F243" si="59">IF(D240&lt;&gt;0,IF(E240/D240&gt;=100,"&gt;&gt;100",E240/D240*100),"-")</f>
        <v>445.98677400659528</v>
      </c>
    </row>
    <row r="241" spans="1:6" ht="24" x14ac:dyDescent="0.2">
      <c r="A241" s="53">
        <v>3672</v>
      </c>
      <c r="B241" s="85" t="s">
        <v>526</v>
      </c>
      <c r="C241" s="50" t="s">
        <v>527</v>
      </c>
      <c r="D241" s="242">
        <v>7902.62</v>
      </c>
      <c r="E241" s="242">
        <v>35244.639999999999</v>
      </c>
      <c r="F241" s="52">
        <f t="shared" si="59"/>
        <v>445.98677400659528</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5429.76</v>
      </c>
      <c r="E252" s="51">
        <f t="shared" si="63"/>
        <v>6466.79</v>
      </c>
      <c r="F252" s="52">
        <f t="shared" ref="F252:F258" si="64">IF(D252&lt;&gt;0,IF(E252/D252&gt;=100,"&gt;&gt;100",E252/D252*100),"-")</f>
        <v>119.09900253418198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5429.76</v>
      </c>
      <c r="E259" s="51">
        <f t="shared" si="66"/>
        <v>6466.79</v>
      </c>
      <c r="F259" s="52">
        <f t="shared" ref="F259:F262" si="67">IF(D259&lt;&gt;0,IF(E259/D259&gt;=100,"&gt;&gt;100",E259/D259*100),"-")</f>
        <v>119.09900253418198</v>
      </c>
    </row>
    <row r="260" spans="1:6" ht="12.75" customHeight="1" x14ac:dyDescent="0.2">
      <c r="A260" s="53">
        <v>3721</v>
      </c>
      <c r="B260" s="85" t="s">
        <v>560</v>
      </c>
      <c r="C260" s="50" t="s">
        <v>561</v>
      </c>
      <c r="D260" s="242">
        <v>5279.76</v>
      </c>
      <c r="E260" s="242">
        <v>5350</v>
      </c>
      <c r="F260" s="52">
        <f t="shared" si="67"/>
        <v>101.33036350137128</v>
      </c>
    </row>
    <row r="261" spans="1:6" ht="12.75" customHeight="1" x14ac:dyDescent="0.2">
      <c r="A261" s="53">
        <v>3722</v>
      </c>
      <c r="B261" s="85" t="s">
        <v>562</v>
      </c>
      <c r="C261" s="50" t="s">
        <v>563</v>
      </c>
      <c r="D261" s="242">
        <v>150</v>
      </c>
      <c r="E261" s="242">
        <v>1116.79</v>
      </c>
      <c r="F261" s="52">
        <f t="shared" si="67"/>
        <v>744.52666666666664</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22869.21</v>
      </c>
      <c r="E263" s="51">
        <f t="shared" si="68"/>
        <v>11550</v>
      </c>
      <c r="F263" s="52">
        <f t="shared" ref="F263:F267" si="69">IF(D263&lt;&gt;0,IF(E263/D263&gt;=100,"&gt;&gt;100",E263/D263*100),"-")</f>
        <v>50.504586734740734</v>
      </c>
    </row>
    <row r="264" spans="1:6" ht="12.75" customHeight="1" x14ac:dyDescent="0.2">
      <c r="A264" s="53">
        <v>381</v>
      </c>
      <c r="B264" s="85" t="s">
        <v>568</v>
      </c>
      <c r="C264" s="50" t="s">
        <v>569</v>
      </c>
      <c r="D264" s="51">
        <f t="shared" ref="D264:E264" si="70">SUM(D265:D267)</f>
        <v>12869.21</v>
      </c>
      <c r="E264" s="51">
        <f t="shared" si="70"/>
        <v>11550</v>
      </c>
      <c r="F264" s="52">
        <f t="shared" si="69"/>
        <v>89.74909881803157</v>
      </c>
    </row>
    <row r="265" spans="1:6" ht="12.75" customHeight="1" x14ac:dyDescent="0.2">
      <c r="A265" s="53">
        <v>3811</v>
      </c>
      <c r="B265" s="85" t="s">
        <v>570</v>
      </c>
      <c r="C265" s="50" t="s">
        <v>571</v>
      </c>
      <c r="D265" s="242">
        <v>12869.21</v>
      </c>
      <c r="E265" s="242">
        <v>11550</v>
      </c>
      <c r="F265" s="52">
        <f t="shared" si="69"/>
        <v>89.74909881803157</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10000</v>
      </c>
      <c r="E268" s="51">
        <f t="shared" si="71"/>
        <v>0</v>
      </c>
      <c r="F268" s="52">
        <f t="shared" ref="F268:F272" si="72">IF(D268&lt;&gt;0,IF(E268/D268&gt;=100,"&gt;&gt;100",E268/D268*100),"-")</f>
        <v>0</v>
      </c>
    </row>
    <row r="269" spans="1:6" ht="12.75" customHeight="1" x14ac:dyDescent="0.2">
      <c r="A269" s="53">
        <v>3821</v>
      </c>
      <c r="B269" s="85" t="s">
        <v>578</v>
      </c>
      <c r="C269" s="50" t="s">
        <v>579</v>
      </c>
      <c r="D269" s="242">
        <v>10000</v>
      </c>
      <c r="E269" s="242">
        <v>0</v>
      </c>
      <c r="F269" s="52">
        <f t="shared" si="72"/>
        <v>0</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181900.98</v>
      </c>
      <c r="E289" s="51">
        <f t="shared" si="79"/>
        <v>203482.63000000003</v>
      </c>
      <c r="F289" s="52">
        <f t="shared" si="76"/>
        <v>111.86450452328516</v>
      </c>
    </row>
    <row r="290" spans="1:6" ht="12.75" customHeight="1" x14ac:dyDescent="0.2">
      <c r="A290" s="53" t="s">
        <v>609</v>
      </c>
      <c r="B290" s="85" t="s">
        <v>620</v>
      </c>
      <c r="C290" s="50" t="s">
        <v>621</v>
      </c>
      <c r="D290" s="51">
        <f>IF(D6&gt;=D289,D6-D289,0)</f>
        <v>178743.31000000003</v>
      </c>
      <c r="E290" s="51">
        <f>IF(E6&gt;=E289,E6-E289,0)</f>
        <v>354806.88</v>
      </c>
      <c r="F290" s="52">
        <f t="shared" si="76"/>
        <v>198.50078864490087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2249703.7599999998</v>
      </c>
      <c r="E292" s="242">
        <v>843524.36</v>
      </c>
      <c r="F292" s="52">
        <f t="shared" si="76"/>
        <v>37.49490821849362</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21174.39</v>
      </c>
      <c r="E294" s="242">
        <v>51193.510000000009</v>
      </c>
      <c r="F294" s="52">
        <f t="shared" si="76"/>
        <v>241.77088454496217</v>
      </c>
    </row>
    <row r="295" spans="1:6" ht="24" x14ac:dyDescent="0.2">
      <c r="A295" s="53">
        <v>9661</v>
      </c>
      <c r="B295" s="85" t="s">
        <v>630</v>
      </c>
      <c r="C295" s="50" t="s">
        <v>631</v>
      </c>
      <c r="D295" s="242">
        <v>2130.58</v>
      </c>
      <c r="E295" s="242">
        <v>485.23999999999978</v>
      </c>
      <c r="F295" s="52">
        <f t="shared" si="76"/>
        <v>22.775019008908362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4.67</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4.67</v>
      </c>
      <c r="E311" s="51">
        <f t="shared" si="85"/>
        <v>0</v>
      </c>
      <c r="F311" s="52">
        <f t="shared" si="81"/>
        <v>0</v>
      </c>
    </row>
    <row r="312" spans="1:6" ht="12.75" customHeight="1" x14ac:dyDescent="0.2">
      <c r="A312" s="53">
        <v>721</v>
      </c>
      <c r="B312" s="85" t="s">
        <v>663</v>
      </c>
      <c r="C312" s="50" t="s">
        <v>664</v>
      </c>
      <c r="D312" s="51">
        <f t="shared" ref="D312:E312" si="86">SUM(D313:D316)</f>
        <v>4.67</v>
      </c>
      <c r="E312" s="51">
        <f t="shared" si="86"/>
        <v>0</v>
      </c>
      <c r="F312" s="52">
        <f t="shared" si="81"/>
        <v>0</v>
      </c>
    </row>
    <row r="313" spans="1:6" ht="12.75" customHeight="1" x14ac:dyDescent="0.2">
      <c r="A313" s="53">
        <v>7211</v>
      </c>
      <c r="B313" s="85" t="s">
        <v>665</v>
      </c>
      <c r="C313" s="50" t="s">
        <v>666</v>
      </c>
      <c r="D313" s="242">
        <v>4.67</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25377.59</v>
      </c>
      <c r="E350" s="51">
        <f t="shared" si="95"/>
        <v>184026.36</v>
      </c>
      <c r="F350" s="52">
        <f t="shared" si="81"/>
        <v>725.15301886428142</v>
      </c>
    </row>
    <row r="351" spans="1:6" ht="12.75" customHeight="1" x14ac:dyDescent="0.2">
      <c r="A351" s="53">
        <v>41</v>
      </c>
      <c r="B351" s="85" t="s">
        <v>741</v>
      </c>
      <c r="C351" s="50" t="s">
        <v>742</v>
      </c>
      <c r="D351" s="51">
        <f t="shared" ref="D351:E351" si="96">D352+D356</f>
        <v>0</v>
      </c>
      <c r="E351" s="51">
        <f t="shared" si="96"/>
        <v>4000</v>
      </c>
      <c r="F351" s="52" t="str">
        <f t="shared" si="81"/>
        <v>-</v>
      </c>
    </row>
    <row r="352" spans="1:6" ht="12.75" customHeight="1" x14ac:dyDescent="0.2">
      <c r="A352" s="53">
        <v>411</v>
      </c>
      <c r="B352" s="85" t="s">
        <v>743</v>
      </c>
      <c r="C352" s="50" t="s">
        <v>744</v>
      </c>
      <c r="D352" s="51">
        <f t="shared" ref="D352:E352" si="97">SUM(D353:D355)</f>
        <v>0</v>
      </c>
      <c r="E352" s="51">
        <f t="shared" si="97"/>
        <v>4000</v>
      </c>
      <c r="F352" s="52" t="str">
        <f t="shared" si="81"/>
        <v>-</v>
      </c>
    </row>
    <row r="353" spans="1:6" ht="12.75" customHeight="1" x14ac:dyDescent="0.2">
      <c r="A353" s="53">
        <v>4111</v>
      </c>
      <c r="B353" s="85" t="s">
        <v>641</v>
      </c>
      <c r="C353" s="50" t="s">
        <v>745</v>
      </c>
      <c r="D353" s="242">
        <v>0</v>
      </c>
      <c r="E353" s="242">
        <v>4000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9001.33</v>
      </c>
      <c r="E363" s="51">
        <f t="shared" si="99"/>
        <v>125280.45</v>
      </c>
      <c r="F363" s="52">
        <f t="shared" si="81"/>
        <v>1391.799322988936</v>
      </c>
    </row>
    <row r="364" spans="1:6" ht="12.75" customHeight="1" x14ac:dyDescent="0.2">
      <c r="A364" s="53">
        <v>421</v>
      </c>
      <c r="B364" s="85" t="s">
        <v>759</v>
      </c>
      <c r="C364" s="50" t="s">
        <v>760</v>
      </c>
      <c r="D364" s="51">
        <f t="shared" ref="D364:E364" si="100">SUM(D365:D368)</f>
        <v>970.75</v>
      </c>
      <c r="E364" s="51">
        <f t="shared" si="100"/>
        <v>118982.95</v>
      </c>
      <c r="F364" s="52" t="str">
        <f t="shared" si="81"/>
        <v>&gt;&gt;100</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325</v>
      </c>
      <c r="E366" s="242">
        <v>24943.75</v>
      </c>
      <c r="F366" s="52">
        <f t="shared" si="81"/>
        <v>7675</v>
      </c>
    </row>
    <row r="367" spans="1:6" ht="12.75" customHeight="1" x14ac:dyDescent="0.2">
      <c r="A367" s="53">
        <v>4213</v>
      </c>
      <c r="B367" s="85" t="s">
        <v>669</v>
      </c>
      <c r="C367" s="50" t="s">
        <v>763</v>
      </c>
      <c r="D367" s="242">
        <v>0</v>
      </c>
      <c r="E367" s="242">
        <v>94039.2</v>
      </c>
      <c r="F367" s="52" t="str">
        <f t="shared" si="81"/>
        <v>-</v>
      </c>
    </row>
    <row r="368" spans="1:6" ht="12.75" customHeight="1" x14ac:dyDescent="0.2">
      <c r="A368" s="53">
        <v>4214</v>
      </c>
      <c r="B368" s="85" t="s">
        <v>671</v>
      </c>
      <c r="C368" s="50" t="s">
        <v>764</v>
      </c>
      <c r="D368" s="242">
        <v>645.75</v>
      </c>
      <c r="E368" s="242">
        <v>0</v>
      </c>
      <c r="F368" s="52">
        <f t="shared" si="81"/>
        <v>0</v>
      </c>
    </row>
    <row r="369" spans="1:6" ht="12.75" customHeight="1" x14ac:dyDescent="0.2">
      <c r="A369" s="53">
        <v>422</v>
      </c>
      <c r="B369" s="85" t="s">
        <v>765</v>
      </c>
      <c r="C369" s="50" t="s">
        <v>766</v>
      </c>
      <c r="D369" s="51">
        <f t="shared" ref="D369:E369" si="101">SUM(D370:D377)</f>
        <v>4730.58</v>
      </c>
      <c r="E369" s="51">
        <f t="shared" si="101"/>
        <v>3485</v>
      </c>
      <c r="F369" s="52">
        <f t="shared" si="81"/>
        <v>73.669613451204725</v>
      </c>
    </row>
    <row r="370" spans="1:6" ht="12.75" customHeight="1" x14ac:dyDescent="0.2">
      <c r="A370" s="53">
        <v>4221</v>
      </c>
      <c r="B370" s="85" t="s">
        <v>675</v>
      </c>
      <c r="C370" s="50" t="s">
        <v>767</v>
      </c>
      <c r="D370" s="242">
        <v>0</v>
      </c>
      <c r="E370" s="242">
        <v>2485</v>
      </c>
      <c r="F370" s="52" t="str">
        <f t="shared" si="81"/>
        <v>-</v>
      </c>
    </row>
    <row r="371" spans="1:6" ht="12.75" customHeight="1" x14ac:dyDescent="0.2">
      <c r="A371" s="53">
        <v>4222</v>
      </c>
      <c r="B371" s="85" t="s">
        <v>768</v>
      </c>
      <c r="C371" s="50" t="s">
        <v>769</v>
      </c>
      <c r="D371" s="242">
        <v>3000</v>
      </c>
      <c r="E371" s="242">
        <v>125</v>
      </c>
      <c r="F371" s="52">
        <f t="shared" si="81"/>
        <v>4.1666666666666661</v>
      </c>
    </row>
    <row r="372" spans="1:6" ht="12.75" customHeight="1" x14ac:dyDescent="0.2">
      <c r="A372" s="53">
        <v>4223</v>
      </c>
      <c r="B372" s="85" t="s">
        <v>679</v>
      </c>
      <c r="C372" s="50" t="s">
        <v>770</v>
      </c>
      <c r="D372" s="242">
        <v>1130.58</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600</v>
      </c>
      <c r="E376" s="242">
        <v>875</v>
      </c>
      <c r="F376" s="52">
        <f t="shared" si="81"/>
        <v>145.83333333333331</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3300</v>
      </c>
      <c r="E391" s="51">
        <f t="shared" si="105"/>
        <v>2812.5</v>
      </c>
      <c r="F391" s="52">
        <f t="shared" si="81"/>
        <v>85.227272727272734</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3300</v>
      </c>
      <c r="E393" s="242">
        <v>2812.5</v>
      </c>
      <c r="F393" s="52">
        <f t="shared" si="81"/>
        <v>85.227272727272734</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16376.26</v>
      </c>
      <c r="E402" s="51">
        <f t="shared" si="109"/>
        <v>54745.91</v>
      </c>
      <c r="F402" s="52">
        <f t="shared" si="81"/>
        <v>334.30044466807442</v>
      </c>
    </row>
    <row r="403" spans="1:6" ht="12.75" customHeight="1" x14ac:dyDescent="0.2">
      <c r="A403" s="53">
        <v>451</v>
      </c>
      <c r="B403" s="85" t="s">
        <v>812</v>
      </c>
      <c r="C403" s="50" t="s">
        <v>813</v>
      </c>
      <c r="D403" s="242">
        <v>16376.26</v>
      </c>
      <c r="E403" s="242">
        <v>54745.91</v>
      </c>
      <c r="F403" s="52">
        <f t="shared" si="81"/>
        <v>334.30044466807442</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25372.920000000002</v>
      </c>
      <c r="E408" s="51">
        <f t="shared" si="111"/>
        <v>184026.36</v>
      </c>
      <c r="F408" s="52">
        <f t="shared" si="81"/>
        <v>725.28648653761559</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2640918.6800000002</v>
      </c>
      <c r="E410" s="242">
        <v>633036.66999999993</v>
      </c>
      <c r="F410" s="52">
        <f t="shared" si="81"/>
        <v>23.970320434099847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360648.96000000002</v>
      </c>
      <c r="E412" s="51">
        <f>E6+E298</f>
        <v>558289.51</v>
      </c>
      <c r="F412" s="52">
        <f t="shared" si="81"/>
        <v>154.80136418527312</v>
      </c>
    </row>
    <row r="413" spans="1:6" ht="12.75" customHeight="1" x14ac:dyDescent="0.2">
      <c r="A413" s="53" t="s">
        <v>609</v>
      </c>
      <c r="B413" s="85" t="s">
        <v>832</v>
      </c>
      <c r="C413" s="50" t="s">
        <v>833</v>
      </c>
      <c r="D413" s="51">
        <f t="shared" ref="D413:E413" si="112">D289+D350</f>
        <v>207278.57</v>
      </c>
      <c r="E413" s="51">
        <f t="shared" si="112"/>
        <v>387508.99</v>
      </c>
      <c r="F413" s="52">
        <f t="shared" si="81"/>
        <v>186.95082178538763</v>
      </c>
    </row>
    <row r="414" spans="1:6" ht="12.75" customHeight="1" x14ac:dyDescent="0.2">
      <c r="A414" s="53" t="s">
        <v>609</v>
      </c>
      <c r="B414" s="85" t="s">
        <v>834</v>
      </c>
      <c r="C414" s="50" t="s">
        <v>835</v>
      </c>
      <c r="D414" s="51">
        <f t="shared" ref="D414:E414" si="113">IF(D412&gt;=D413,D412-D413,0)</f>
        <v>153370.39000000001</v>
      </c>
      <c r="E414" s="51">
        <f t="shared" si="113"/>
        <v>170780.52000000002</v>
      </c>
      <c r="F414" s="52">
        <f t="shared" si="81"/>
        <v>111.35168920154666</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210487.69000000006</v>
      </c>
      <c r="F416" s="52" t="str">
        <f t="shared" si="81"/>
        <v>-</v>
      </c>
    </row>
    <row r="417" spans="1:6" ht="12.75" customHeight="1" x14ac:dyDescent="0.2">
      <c r="A417" s="60" t="s">
        <v>838</v>
      </c>
      <c r="B417" s="85" t="s">
        <v>841</v>
      </c>
      <c r="C417" s="61" t="s">
        <v>842</v>
      </c>
      <c r="D417" s="51">
        <f t="shared" ref="D417:E417" si="116">IF(D293-D292+D410-D409&gt;=0,D293-D292+D410-D409,0)</f>
        <v>391214.92000000039</v>
      </c>
      <c r="E417" s="51">
        <f t="shared" si="116"/>
        <v>0</v>
      </c>
      <c r="F417" s="52">
        <f t="shared" si="81"/>
        <v>0</v>
      </c>
    </row>
    <row r="418" spans="1:6" ht="12.75" customHeight="1" x14ac:dyDescent="0.2">
      <c r="A418" s="55" t="s">
        <v>843</v>
      </c>
      <c r="B418" s="233" t="s">
        <v>844</v>
      </c>
      <c r="C418" s="56" t="s">
        <v>845</v>
      </c>
      <c r="D418" s="62">
        <f t="shared" ref="D418:E418" si="117">D294+D411</f>
        <v>21174.39</v>
      </c>
      <c r="E418" s="62">
        <f t="shared" si="117"/>
        <v>51193.510000000009</v>
      </c>
      <c r="F418" s="57">
        <f t="shared" si="81"/>
        <v>241.77088454496217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14722.77</v>
      </c>
      <c r="E528" s="51">
        <f t="shared" si="148"/>
        <v>0</v>
      </c>
      <c r="F528" s="52">
        <f t="shared" si="119"/>
        <v>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14722.77</v>
      </c>
      <c r="E593" s="51">
        <f t="shared" si="167"/>
        <v>0</v>
      </c>
      <c r="F593" s="52">
        <f t="shared" si="119"/>
        <v>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14722.77</v>
      </c>
      <c r="E617" s="51">
        <f t="shared" si="173"/>
        <v>0</v>
      </c>
      <c r="F617" s="52">
        <f t="shared" si="119"/>
        <v>0</v>
      </c>
    </row>
    <row r="618" spans="1:6" ht="12.75" customHeight="1" x14ac:dyDescent="0.2">
      <c r="A618" s="53">
        <v>5471</v>
      </c>
      <c r="B618" s="85" t="s">
        <v>1234</v>
      </c>
      <c r="C618" s="50" t="s">
        <v>1235</v>
      </c>
      <c r="D618" s="242">
        <v>14722.77</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14722.77</v>
      </c>
      <c r="E636" s="51">
        <f t="shared" si="179"/>
        <v>0</v>
      </c>
      <c r="F636" s="52">
        <f t="shared" si="119"/>
        <v>0</v>
      </c>
    </row>
    <row r="637" spans="1:6" ht="12.75" customHeight="1" x14ac:dyDescent="0.2">
      <c r="A637" s="53">
        <v>92213</v>
      </c>
      <c r="B637" s="85" t="s">
        <v>1272</v>
      </c>
      <c r="C637" s="50" t="s">
        <v>1273</v>
      </c>
      <c r="D637" s="242">
        <v>367593.33</v>
      </c>
      <c r="E637" s="242">
        <v>14779.190000000002</v>
      </c>
      <c r="F637" s="52">
        <f t="shared" si="119"/>
        <v>4.0205272495015079</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360648.96000000002</v>
      </c>
      <c r="E639" s="51">
        <f t="shared" si="180"/>
        <v>558289.51</v>
      </c>
      <c r="F639" s="52">
        <f t="shared" si="119"/>
        <v>154.80136418527312</v>
      </c>
    </row>
    <row r="640" spans="1:6" ht="12.75" customHeight="1" x14ac:dyDescent="0.2">
      <c r="A640" s="53" t="s">
        <v>609</v>
      </c>
      <c r="B640" s="85" t="s">
        <v>1278</v>
      </c>
      <c r="C640" s="50" t="s">
        <v>1279</v>
      </c>
      <c r="D640" s="51">
        <f t="shared" ref="D640:E640" si="181">D413+D528</f>
        <v>222001.34</v>
      </c>
      <c r="E640" s="51">
        <f t="shared" si="181"/>
        <v>387508.99</v>
      </c>
      <c r="F640" s="52">
        <f t="shared" si="119"/>
        <v>174.55254549364432</v>
      </c>
    </row>
    <row r="641" spans="1:6" ht="12.75" customHeight="1" x14ac:dyDescent="0.2">
      <c r="A641" s="53" t="s">
        <v>609</v>
      </c>
      <c r="B641" s="85" t="s">
        <v>1280</v>
      </c>
      <c r="C641" s="50" t="s">
        <v>1281</v>
      </c>
      <c r="D641" s="51">
        <f t="shared" ref="D641:E641" si="182">IF(D639&gt;=D640,D639-D640,0)</f>
        <v>138647.62000000002</v>
      </c>
      <c r="E641" s="51">
        <f t="shared" si="182"/>
        <v>170780.52000000002</v>
      </c>
      <c r="F641" s="52">
        <f t="shared" si="119"/>
        <v>123.17594777321095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225266.88000000006</v>
      </c>
      <c r="F643" s="52" t="str">
        <f t="shared" si="119"/>
        <v>-</v>
      </c>
    </row>
    <row r="644" spans="1:6" ht="24" x14ac:dyDescent="0.2">
      <c r="A644" s="60" t="s">
        <v>1286</v>
      </c>
      <c r="B644" s="85" t="s">
        <v>1287</v>
      </c>
      <c r="C644" s="61" t="s">
        <v>1286</v>
      </c>
      <c r="D644" s="51">
        <f t="shared" ref="D644:E644" si="185">IF(D417-D416+D638-D637&gt;=0,D417-D416+D638-D637,0)</f>
        <v>23621.590000000375</v>
      </c>
      <c r="E644" s="51">
        <f t="shared" si="185"/>
        <v>0</v>
      </c>
      <c r="F644" s="52">
        <f t="shared" si="119"/>
        <v>0</v>
      </c>
    </row>
    <row r="645" spans="1:6" ht="24" x14ac:dyDescent="0.2">
      <c r="A645" s="53" t="s">
        <v>609</v>
      </c>
      <c r="B645" s="85" t="s">
        <v>1288</v>
      </c>
      <c r="C645" s="50" t="s">
        <v>1289</v>
      </c>
      <c r="D645" s="51">
        <f t="shared" ref="D645:E645" si="186">IF(D641+D643-D642-D644&gt;=0,D641+D643-D642-D644,0)</f>
        <v>115026.02999999965</v>
      </c>
      <c r="E645" s="51">
        <f t="shared" si="186"/>
        <v>396047.40000000008</v>
      </c>
      <c r="F645" s="52">
        <f t="shared" si="119"/>
        <v>344.31110940715007</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50838.239999999998</v>
      </c>
      <c r="E649" s="242">
        <v>250606.43</v>
      </c>
      <c r="F649" s="52">
        <f t="shared" ref="F649:F724" si="188">IF(D649&lt;&gt;0,IF(E649/D649&gt;=100,"&gt;&gt;100",E649/D649*100),"-")</f>
        <v>492.94867406896856</v>
      </c>
    </row>
    <row r="650" spans="1:6" ht="12.75" customHeight="1" x14ac:dyDescent="0.2">
      <c r="A650" s="53" t="s">
        <v>1297</v>
      </c>
      <c r="B650" s="85" t="s">
        <v>1298</v>
      </c>
      <c r="C650" s="50" t="s">
        <v>1297</v>
      </c>
      <c r="D650" s="242">
        <v>488857.17</v>
      </c>
      <c r="E650" s="242">
        <v>750189.41</v>
      </c>
      <c r="F650" s="52">
        <f t="shared" si="188"/>
        <v>153.45779013530679</v>
      </c>
    </row>
    <row r="651" spans="1:6" ht="12.75" customHeight="1" x14ac:dyDescent="0.2">
      <c r="A651" s="53" t="s">
        <v>1299</v>
      </c>
      <c r="B651" s="85" t="s">
        <v>1300</v>
      </c>
      <c r="C651" s="50" t="s">
        <v>1299</v>
      </c>
      <c r="D651" s="242">
        <v>262437.53000000003</v>
      </c>
      <c r="E651" s="242">
        <v>558508.17000000004</v>
      </c>
      <c r="F651" s="52">
        <f t="shared" si="188"/>
        <v>212.81566321707112</v>
      </c>
    </row>
    <row r="652" spans="1:6" ht="24" x14ac:dyDescent="0.2">
      <c r="A652" s="53">
        <v>11</v>
      </c>
      <c r="B652" s="85" t="s">
        <v>1301</v>
      </c>
      <c r="C652" s="50" t="s">
        <v>1302</v>
      </c>
      <c r="D652" s="51">
        <f t="shared" ref="D652:E652" si="189">+D649+D650-D651</f>
        <v>277257.88</v>
      </c>
      <c r="E652" s="51">
        <f t="shared" si="189"/>
        <v>442287.67000000004</v>
      </c>
      <c r="F652" s="52">
        <f t="shared" si="188"/>
        <v>159.52212791932189</v>
      </c>
    </row>
    <row r="653" spans="1:6" ht="24" x14ac:dyDescent="0.2">
      <c r="A653" s="53" t="s">
        <v>609</v>
      </c>
      <c r="B653" s="85" t="s">
        <v>1303</v>
      </c>
      <c r="C653" s="50" t="s">
        <v>1304</v>
      </c>
      <c r="D653" s="262">
        <v>20</v>
      </c>
      <c r="E653" s="262">
        <v>10</v>
      </c>
      <c r="F653" s="52">
        <f t="shared" si="188"/>
        <v>50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20</v>
      </c>
      <c r="E655" s="262">
        <v>10</v>
      </c>
      <c r="F655" s="52">
        <f t="shared" si="188"/>
        <v>50</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123246.24</v>
      </c>
      <c r="E661" s="242">
        <v>141548.07</v>
      </c>
      <c r="F661" s="52">
        <f t="shared" si="188"/>
        <v>114.84980799414247</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3625</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31488.49</v>
      </c>
      <c r="E694" s="242">
        <v>86400</v>
      </c>
      <c r="F694" s="52">
        <f t="shared" si="188"/>
        <v>274.38597404956539</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23697.39</v>
      </c>
      <c r="E698" s="242">
        <v>148120.5</v>
      </c>
      <c r="F698" s="52">
        <f t="shared" si="188"/>
        <v>625.04984726166049</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923.04</v>
      </c>
      <c r="E718" s="242">
        <v>320.94</v>
      </c>
      <c r="F718" s="52">
        <f t="shared" si="188"/>
        <v>34.769890795631824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1134.76</v>
      </c>
      <c r="E720" s="242">
        <v>0</v>
      </c>
      <c r="F720" s="52">
        <f t="shared" si="188"/>
        <v>0</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142.65</v>
      </c>
      <c r="E726" s="242">
        <v>142.65</v>
      </c>
      <c r="F726" s="52">
        <f t="shared" si="190"/>
        <v>100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2093.4299999999998</v>
      </c>
      <c r="E742" s="242">
        <v>4493.3900000000003</v>
      </c>
      <c r="F742" s="52">
        <f t="shared" si="190"/>
        <v>214.64247670091669</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500</v>
      </c>
      <c r="E816" s="242">
        <v>150</v>
      </c>
      <c r="F816" s="52">
        <f t="shared" si="190"/>
        <v>30</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4381.6000000000004</v>
      </c>
      <c r="E819" s="242">
        <v>3000</v>
      </c>
      <c r="F819" s="52">
        <f t="shared" si="190"/>
        <v>68.46813949242285</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398.16</v>
      </c>
      <c r="E821" s="242">
        <v>2200</v>
      </c>
      <c r="F821" s="52">
        <f t="shared" si="190"/>
        <v>552.54169178219809</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150</v>
      </c>
      <c r="E828" s="242">
        <v>1116.79</v>
      </c>
      <c r="F828" s="52">
        <f t="shared" si="190"/>
        <v>744.52666666666664</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14722.77</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9" workbookViewId="0">
      <selection activeCell="D101" sqref="D10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489381.28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708372.8899999999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524455.19999999995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40198.410000000003</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104104.16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4902.3100000000004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6316.79</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174578.27</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194355.26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183917.69</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689926.13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497891.42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27733.79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94330.35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4971.6499999999996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4600</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349156.54</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17099.09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171848.22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20186.489999999998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20186.489999999998</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507828.03999999992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v>0</v>
      </c>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507828.04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81362.98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426465.06</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9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3</v>
      </c>
      <c r="I3" s="129">
        <f>RefStr!C10*1</f>
        <v>22</v>
      </c>
      <c r="J3" s="130" t="str">
        <f>RefStr!H7</f>
        <v>DA</v>
      </c>
      <c r="K3" s="128" t="str">
        <f>RefStr!H9</f>
        <v>NE</v>
      </c>
      <c r="L3" s="128" t="str">
        <f>RefStr!H10</f>
        <v>NE</v>
      </c>
      <c r="M3" s="128" t="str">
        <f>RefStr!H8</f>
        <v>NE</v>
      </c>
      <c r="N3" s="128" t="str">
        <f>RefStr!H11</f>
        <v>DA</v>
      </c>
      <c r="O3" s="131">
        <f>RefStr!C6</f>
        <v>37164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2024-04-09T06:20:30Z</cp:lastPrinted>
  <dcterms:created xsi:type="dcterms:W3CDTF">2022-04-01T05:14:30Z</dcterms:created>
  <dcterms:modified xsi:type="dcterms:W3CDTF">2024-04-09T07:31:59Z</dcterms:modified>
</cp:coreProperties>
</file>