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E:\2024\00 PORLZ\00 Podcrkavlje - nadstrešnica 192\00 provedba\00 nabava\"/>
    </mc:Choice>
  </mc:AlternateContent>
  <xr:revisionPtr revIDLastSave="0" documentId="13_ncr:1_{1728100F-FE47-4515-9035-8101579AE5B7}" xr6:coauthVersionLast="47" xr6:coauthVersionMax="47" xr10:uidLastSave="{00000000-0000-0000-0000-000000000000}"/>
  <bookViews>
    <workbookView xWindow="-120" yWindow="-120" windowWidth="38640" windowHeight="21120" xr2:uid="{7CEC305E-B92C-4284-B262-5C2DF54A49FE}"/>
  </bookViews>
  <sheets>
    <sheet name="Troškovnik"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0">#REF!</definedName>
    <definedName name="_0">#REF!</definedName>
    <definedName name="_Excel_BuiltIn_Print_Area 1">#REF!</definedName>
    <definedName name="_Excel_BuiltIn_Print_Area 2">#REF!</definedName>
    <definedName name="_Fill" hidden="1">#REF!</definedName>
    <definedName name="_xlnm._FilterDatabase" localSheetId="0" hidden="1">Troškovnik!#REF!</definedName>
    <definedName name="_Key1" hidden="1">#REF!</definedName>
    <definedName name="_Key2" hidden="1">#REF!</definedName>
    <definedName name="_Sort" hidden="1">#REF!</definedName>
    <definedName name="a">#REF!</definedName>
    <definedName name="ADRESA">'[4]Osn-Pod'!$C$9</definedName>
    <definedName name="ANEX_I">'[4]Osn-Pod'!#REF!</definedName>
    <definedName name="ANEX_II">'[4]Osn-Pod'!#REF!</definedName>
    <definedName name="ARAP_BROJ_SIT">#REF!</definedName>
    <definedName name="ARH_PROJEKTANT">#REF!</definedName>
    <definedName name="asfaf">#REF!</definedName>
    <definedName name="ATR">#REF!</definedName>
    <definedName name="AVANS_ISPL">'[4]Osn-Pod'!#REF!</definedName>
    <definedName name="AVANS_MJES">#REF!</definedName>
    <definedName name="b">#REF!</definedName>
    <definedName name="BOKI">#REF!</definedName>
    <definedName name="brisi">#REF!</definedName>
    <definedName name="BROJ_KUCA">#REF!</definedName>
    <definedName name="BROJ_LISTA">#REF!</definedName>
    <definedName name="BROJ_SIT">'[4]Osn-Pod'!#REF!</definedName>
    <definedName name="BROJ_UGOVORA">'[4]Osn-Pod'!$G$12</definedName>
    <definedName name="BRUTTO">'[6]Arh-površine'!#REF!</definedName>
    <definedName name="BRUTTO2">'[6]Arh-površine'!#REF!</definedName>
    <definedName name="cijene">#REF!</definedName>
    <definedName name="COPY_1_4">#REF!</definedName>
    <definedName name="COPY_5_8">#REF!</definedName>
    <definedName name="Crtao">#REF!</definedName>
    <definedName name="č">[8]popisi!$C$1:$C$3</definedName>
    <definedName name="če">[8]popisi!$C$1:$C$3</definedName>
    <definedName name="čelik">[9]Sheet2!$C$1:$C$3</definedName>
    <definedName name="DAT_SIT">'[4]Osn-Pod'!#REF!</definedName>
    <definedName name="DATOTEKA">'[4]Osn-Pod'!$E$5</definedName>
    <definedName name="datum">#REF!</definedName>
    <definedName name="DATUM_DANAS">'[4]Osn-Pod'!$G$9</definedName>
    <definedName name="DIONICE">'[4]Osn-Pod'!#REF!</definedName>
    <definedName name="DIREKTOR">#REF!</definedName>
    <definedName name="EWFF">'[4]Osn-Pod'!#REF!</definedName>
    <definedName name="Excel_BuiltIn__FilterDatabase_23">[2]Predmjer!#REF!</definedName>
    <definedName name="Excel_BuiltIn__FilterDatabase_27">'[2]Predmjer (2)'!#REF!</definedName>
    <definedName name="Excel_BuiltIn_Print_Area">#REF!</definedName>
    <definedName name="Excel_BuiltIn_Print_Area_18">#REF!</definedName>
    <definedName name="Excel_BuiltIn_Recorder">#REF!</definedName>
    <definedName name="FGDDG">'[4]Osn-Pod'!#REF!</definedName>
    <definedName name="FGHG">#REF!</definedName>
    <definedName name="FGKJFGDRJKGLĆI">#REF!</definedName>
    <definedName name="gl_proj">#REF!</definedName>
    <definedName name="GL_PROJEKTANT">#REF!</definedName>
    <definedName name="GLOB_RJES">'[11]Osn-Pod'!$E$14</definedName>
    <definedName name="GOD_POC">'[4]Osn-Pod'!#REF!</definedName>
    <definedName name="GOD_SIT">'[4]Osn-Pod'!#REF!</definedName>
    <definedName name="GRAĐ_PROJEKTANT">#REF!</definedName>
    <definedName name="H">#REF!</definedName>
    <definedName name="hgsdhdfhg">#REF!</definedName>
    <definedName name="hidra">#REF!</definedName>
    <definedName name="I">#REF!</definedName>
    <definedName name="II">#REF!</definedName>
    <definedName name="III">#REF!</definedName>
    <definedName name="IME">#REF!</definedName>
    <definedName name="IME_DAT">#REF!</definedName>
    <definedName name="INST_PROJEKTANT">#REF!</definedName>
    <definedName name="INVESTITOR_ADRESA">#REF!</definedName>
    <definedName name="INVESTITOR_IME">#REF!</definedName>
    <definedName name="_xlnm.Print_Titles" localSheetId="0">Troškovnik!$1:$5</definedName>
    <definedName name="IV">#REF!</definedName>
    <definedName name="IX">#REF!</definedName>
    <definedName name="JJJ">#REF!</definedName>
    <definedName name="k">#REF!</definedName>
    <definedName name="KAT_CES">#REF!</definedName>
    <definedName name="KAT_ČEST">#REF!</definedName>
    <definedName name="KAT_OPC">#REF!</definedName>
    <definedName name="KAT_OPĆ">#REF!</definedName>
    <definedName name="kolnik">#REF!</definedName>
    <definedName name="KONZALTING">'[4]Osn-Pod'!$C$12</definedName>
    <definedName name="kopi">#REF!</definedName>
    <definedName name="KOR_IME">'[4]Osn-Pod'!$C$8</definedName>
    <definedName name="KOR_IME_OCA">'[4]Osn-Pod'!$E$8</definedName>
    <definedName name="KOR_PREZIME">'[4]Osn-Pod'!$C$7</definedName>
    <definedName name="KRUHA">#REF!</definedName>
    <definedName name="KUCE_U_OBRADI">#REF!</definedName>
    <definedName name="L">#REF!</definedName>
    <definedName name="LOKACIJA1">#REF!</definedName>
    <definedName name="LOKACIJA2">#REF!</definedName>
    <definedName name="ma">[8]popisi!$A$1:$A$9</definedName>
    <definedName name="marke">[9]Sheet2!$A$1:$A$9</definedName>
    <definedName name="MJES_DIONICE">#REF!</definedName>
    <definedName name="MJES_IZVR">#REF!</definedName>
    <definedName name="MJES_OBVEZNICE">#REF!</definedName>
    <definedName name="MJES_POC">'[4]Osn-Pod'!#REF!</definedName>
    <definedName name="MJES_SIT">'[4]Osn-Pod'!#REF!</definedName>
    <definedName name="MJES_ZA_OBR">'[4]Osn-Pod'!#REF!</definedName>
    <definedName name="MJESTO">'[4]Osn-Pod'!$G$7</definedName>
    <definedName name="NARUCITELJ">#REF!</definedName>
    <definedName name="NARUČITELJ">#REF!</definedName>
    <definedName name="NASELJE">'[4]Osn-Pod'!$G$5</definedName>
    <definedName name="norme">#REF!</definedName>
    <definedName name="NOV_PRESOFFLEX_TEXT">#REF!</definedName>
    <definedName name="OBJEKT">#REF!</definedName>
    <definedName name="OBJEKT1">#REF!</definedName>
    <definedName name="OBJEKT2">#REF!</definedName>
    <definedName name="OBVEZNICE">'[4]Osn-Pod'!#REF!</definedName>
    <definedName name="ODG_PROJEKTANT">'[4]Osn-Pod'!#REF!</definedName>
    <definedName name="OPĆINA">#REF!</definedName>
    <definedName name="_xlnm.Print_Area" localSheetId="0">Troškovnik!$A$1:$T$202</definedName>
    <definedName name="_xlnm.Print_Area">#REF!</definedName>
    <definedName name="Područje_Ispisa">#REF!</definedName>
    <definedName name="Područje_Ispisa_18">#REF!</definedName>
    <definedName name="Područje_Ispisa_20">#REF!</definedName>
    <definedName name="Područje_Ispisa_21">#REF!</definedName>
    <definedName name="POVR_IV">'[11]Osn-Pod'!$G$19</definedName>
    <definedName name="PP">#REF!</definedName>
    <definedName name="pre">#REF!</definedName>
    <definedName name="PREDH_SIT">#REF!</definedName>
    <definedName name="Predmjer">#REF!</definedName>
    <definedName name="PREZIME">#REF!</definedName>
    <definedName name="Print_tritles" localSheetId="0">#REF!</definedName>
    <definedName name="Print_tritles">#REF!</definedName>
    <definedName name="Print_tritles_17">#REF!</definedName>
    <definedName name="Print_tritles_18">#REF!</definedName>
    <definedName name="Print_tritles_20">#REF!</definedName>
    <definedName name="Print_tritles_21">#REF!</definedName>
    <definedName name="Print_tritles_23">#REF!</definedName>
    <definedName name="Print_tritles_25">#REF!</definedName>
    <definedName name="Print_tritles_27">#REF!</definedName>
    <definedName name="Print_tritles_3">#REF!</definedName>
    <definedName name="printa">#REF!</definedName>
    <definedName name="PRIV_SIT_II">#REF!</definedName>
    <definedName name="PRO_KRAJ_RADA">'[4]Osn-Pod'!#REF!</definedName>
    <definedName name="PROJEKTANT">#REF!</definedName>
    <definedName name="PROJEKTANT1">'[4]Osn-Pod'!$C$15</definedName>
    <definedName name="PROJEKTANT2">'[4]Osn-Pod'!$C$16</definedName>
    <definedName name="RED_BR_SIT">'[4]Osn-Pod'!#REF!</definedName>
    <definedName name="REGISTRATOR" hidden="1">#REF!</definedName>
    <definedName name="RF">#REF!</definedName>
    <definedName name="s">#REF!</definedName>
    <definedName name="SIFRA">'[11]Osn-Pod'!$G$11</definedName>
    <definedName name="SIFRA_UPUTE">'[4]Osn-Pod'!$E$10</definedName>
    <definedName name="SIT_BROJ">'[4]Osn-Pod'!#REF!</definedName>
    <definedName name="_xlnm.Recorder">#REF!</definedName>
    <definedName name="TD">#REF!</definedName>
    <definedName name="TEK_RACUN">'[4]Osn-Pod'!#REF!</definedName>
    <definedName name="Trosk_Dolje">#REF!</definedName>
    <definedName name="UGOV_AVANS">'[4]Osn-Pod'!#REF!</definedName>
    <definedName name="UGOV_KRAJ_RADA">'[4]Osn-Pod'!#REF!</definedName>
    <definedName name="UGOV_POC_RADA">'[4]Osn-Pod'!#REF!</definedName>
    <definedName name="UPOJNI" hidden="1">#REF!</definedName>
    <definedName name="UPOJNI_B">#REF!</definedName>
    <definedName name="v">#REF!</definedName>
    <definedName name="v_21">#REF!</definedName>
    <definedName name="VB">#REF!</definedName>
    <definedName name="VI">#REF!</definedName>
    <definedName name="VII">#REF!</definedName>
    <definedName name="VIII">#REF!</definedName>
    <definedName name="VIK_PIPERKOVIĆ">#REF!</definedName>
    <definedName name="VOD_PROJ">#REF!</definedName>
    <definedName name="VRSTA_SIT">'[4]Osn-Pod'!#REF!</definedName>
    <definedName name="wtTW">#REF!</definedName>
    <definedName name="X">#REF!</definedName>
    <definedName name="XI">#REF!</definedName>
    <definedName name="XII">#REF!</definedName>
    <definedName name="XIII">#REF!</definedName>
    <definedName name="XIV">#REF!</definedName>
    <definedName name="XV">#REF!</definedName>
    <definedName name="XX">#REF!</definedName>
    <definedName name="XXX">#REF!</definedName>
    <definedName name="xyz">#REF!</definedName>
    <definedName name="ZAP">'[4]Osn-Pod'!#REF!</definedName>
    <definedName name="ZNRNASL">#REF!</definedName>
    <definedName name="ŽUPANIJ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1" i="1" l="1"/>
  <c r="B191" i="1"/>
  <c r="B189" i="1"/>
  <c r="B187" i="1"/>
  <c r="C185" i="1"/>
  <c r="B185" i="1"/>
  <c r="B183" i="1"/>
  <c r="C174" i="1"/>
  <c r="R171" i="1"/>
  <c r="A171" i="1"/>
  <c r="R169" i="1"/>
  <c r="A169" i="1"/>
  <c r="R167" i="1"/>
  <c r="A167" i="1"/>
  <c r="R165" i="1"/>
  <c r="R174" i="1" s="1"/>
  <c r="Q191" i="1" s="1"/>
  <c r="A165" i="1"/>
  <c r="C158" i="1"/>
  <c r="C189" i="1" s="1"/>
  <c r="R154" i="1"/>
  <c r="R152" i="1"/>
  <c r="A152" i="1"/>
  <c r="A154" i="1" s="1"/>
  <c r="C145" i="1"/>
  <c r="C187" i="1" s="1"/>
  <c r="R141" i="1"/>
  <c r="R140" i="1"/>
  <c r="R139" i="1"/>
  <c r="A139" i="1"/>
  <c r="N137" i="1"/>
  <c r="R137" i="1" s="1"/>
  <c r="R136" i="1"/>
  <c r="R135" i="1"/>
  <c r="R134" i="1"/>
  <c r="A134" i="1"/>
  <c r="R132" i="1"/>
  <c r="R131" i="1"/>
  <c r="R130" i="1"/>
  <c r="R129" i="1"/>
  <c r="A129" i="1"/>
  <c r="N127" i="1"/>
  <c r="R127" i="1" s="1"/>
  <c r="R126" i="1"/>
  <c r="R125" i="1"/>
  <c r="R145" i="1" s="1"/>
  <c r="Q187" i="1" s="1"/>
  <c r="A125" i="1"/>
  <c r="C112" i="1"/>
  <c r="R109" i="1"/>
  <c r="R108" i="1"/>
  <c r="A107" i="1"/>
  <c r="R105" i="1"/>
  <c r="A105" i="1"/>
  <c r="R103" i="1"/>
  <c r="A103" i="1"/>
  <c r="R101" i="1"/>
  <c r="A101" i="1"/>
  <c r="R99" i="1"/>
  <c r="A99" i="1"/>
  <c r="R97" i="1"/>
  <c r="A97" i="1"/>
  <c r="R95" i="1"/>
  <c r="A95" i="1"/>
  <c r="R93" i="1"/>
  <c r="R112" i="1" s="1"/>
  <c r="Q185" i="1" s="1"/>
  <c r="A93" i="1"/>
  <c r="C85" i="1"/>
  <c r="C183" i="1" s="1"/>
  <c r="R82" i="1"/>
  <c r="R85" i="1" s="1"/>
  <c r="Q183" i="1" s="1"/>
  <c r="A82" i="1"/>
  <c r="A40" i="1"/>
  <c r="A36" i="1"/>
  <c r="C180" i="1" s="1"/>
  <c r="A34" i="1"/>
  <c r="R1" i="1"/>
  <c r="C1" i="1"/>
  <c r="R158" i="1" l="1"/>
  <c r="Q189" i="1" s="1"/>
  <c r="Q194" i="1" s="1"/>
  <c r="Q196" i="1" l="1"/>
  <c r="Q198" i="1" s="1"/>
</calcChain>
</file>

<file path=xl/sharedStrings.xml><?xml version="1.0" encoding="utf-8"?>
<sst xmlns="http://schemas.openxmlformats.org/spreadsheetml/2006/main" count="114" uniqueCount="54">
  <si>
    <t>OPĆI DIO</t>
  </si>
  <si>
    <t>TEHNIČKI DIO</t>
  </si>
  <si>
    <t>Redni broj</t>
  </si>
  <si>
    <t>Opis radova</t>
  </si>
  <si>
    <t>Ozn.</t>
  </si>
  <si>
    <t>Količina</t>
  </si>
  <si>
    <t>Jed. cijena</t>
  </si>
  <si>
    <t>Ukupna cijena</t>
  </si>
  <si>
    <t>PRIPREMNI RADOVI</t>
  </si>
  <si>
    <r>
      <rPr>
        <b/>
        <sz val="10"/>
        <rFont val="Arial"/>
        <family val="2"/>
        <charset val="238"/>
      </rPr>
      <t>Iskolčenje</t>
    </r>
    <r>
      <rPr>
        <sz val="10"/>
        <rFont val="Arial"/>
        <family val="2"/>
      </rPr>
      <t xml:space="preserve">
Iskolčenje građevine sa osiguranjem točaka, te izrada elaborata iskolčenja. U cijeni stavke izrada nanosne skele koja obuhvaća sva geodetska mjerenja, kojima se podaci s projekta prenose na teren, osiguranje osi, iskolčenje trase, profiliranje, obnavljanje i održavanje iskolčenih oznaka na terenu za vrijeme građenja, odnosno do predaje radova investitoru.</t>
    </r>
  </si>
  <si>
    <t>kom.</t>
  </si>
  <si>
    <t>ZEMLJANI RADOVI</t>
  </si>
  <si>
    <r>
      <rPr>
        <b/>
        <sz val="10"/>
        <rFont val="Arial"/>
        <family val="2"/>
        <charset val="238"/>
      </rPr>
      <t>Skidanje humusa</t>
    </r>
    <r>
      <rPr>
        <sz val="10"/>
        <rFont val="Arial"/>
        <family val="2"/>
      </rPr>
      <t xml:space="preserve"> za izvedbu objekta (cca H = 20cm).  Rad se mjeri u kubičnim metrima stvarno iskopanog tla (u zbijenom stanju prije iskopa), a plaća po ugovorenim jediničnim cijenama..</t>
    </r>
  </si>
  <si>
    <r>
      <t>m</t>
    </r>
    <r>
      <rPr>
        <vertAlign val="superscript"/>
        <sz val="10"/>
        <rFont val="Arial"/>
        <family val="2"/>
      </rPr>
      <t>3</t>
    </r>
  </si>
  <si>
    <r>
      <rPr>
        <b/>
        <sz val="10"/>
        <rFont val="Arial"/>
        <family val="2"/>
        <charset val="238"/>
      </rPr>
      <t>Strojni iskop</t>
    </r>
    <r>
      <rPr>
        <sz val="10"/>
        <rFont val="Arial"/>
        <family val="2"/>
      </rPr>
      <t xml:space="preserve"> u tlu II. i III. kategorije za izvedbu temeljne ploče (H = 20 cm). Zemlju koristiti za nasipanje između temelja, a ostatak podrazumjeva razastiranje po građevnoj čestici. Predviđa se vertikalno zasjecanje stranica iskopa, bez oplate i razupiranja. Rad se mjeri u kubičnim metrima stvarno iskopanog tla (u zbijenom stanju prije iskopa), a plaća po ugovorenim jediničnim cijenama.</t>
    </r>
  </si>
  <si>
    <r>
      <rPr>
        <b/>
        <sz val="10"/>
        <rFont val="Arial"/>
        <family val="2"/>
        <charset val="238"/>
      </rPr>
      <t>Strojni iskop</t>
    </r>
    <r>
      <rPr>
        <sz val="10"/>
        <rFont val="Arial"/>
        <family val="2"/>
      </rPr>
      <t xml:space="preserve"> u tlu II. i III. kategorije za temeljne stope (H = 70 cm). Zemlju koristiti za nasipanje između temelja, a ostatak podrazumjeva razastiranje po građevnoj čestici. Predviđa se vertikalno zasjecanje stranica iskopa, bez oplate i razupiranja. Rad se mjeri u kubičnim metrima stvarno iskopanog tla (u zbijenom stanju prije iskopa), a plaća po ugovorenim jediničnim cijenama.</t>
    </r>
  </si>
  <si>
    <r>
      <rPr>
        <b/>
        <sz val="10"/>
        <rFont val="Arial"/>
        <family val="2"/>
        <charset val="238"/>
      </rPr>
      <t>Izrada nasipa od kamenog materijala, ispod temeljnih stopa.</t>
    </r>
    <r>
      <rPr>
        <sz val="10"/>
        <rFont val="Arial"/>
        <family val="2"/>
      </rPr>
      <t xml:space="preserve"> Stavka se sastoji od dobave, transporta, nasipavanja i nabijanja tampona od  drobljenog kamena u sloju debljine 10 cm, a na prethodno niveliranu i nabijenu zemljanu posteljicu. Drobljenac granulacije 0-32 mm, zbija se odgovarajućim vibracionim strojevima. Stavka podrazumjeva nabavu, dovoz i ugradnju materijala, te sav potreban rad i sredstva za rad. Obračun po m³.</t>
    </r>
  </si>
  <si>
    <r>
      <rPr>
        <b/>
        <sz val="10"/>
        <rFont val="Arial"/>
        <family val="2"/>
        <charset val="238"/>
      </rPr>
      <t>Izrada nasipa od kamenog materijala, ispod temeljnih greda.</t>
    </r>
    <r>
      <rPr>
        <sz val="10"/>
        <rFont val="Arial"/>
        <family val="2"/>
      </rPr>
      <t xml:space="preserve"> Stavka se sastoji od dobave, transporta, nasipavanja i nabijanja tampona od  drobljenog kamena u sloju debljine 10 cm, a na prethodno niveliranu i nabijenu zemljanu posteljicu. Drobljenac granulacije 0-32 mm, zbija se odgovarajućim vibracionim strojevima. Stavka podrazumjeva nabavu, dovoz i ugradnju materijala, te sav potreban rad i sredstva za rad. Obračun po m³.</t>
    </r>
  </si>
  <si>
    <r>
      <rPr>
        <b/>
        <sz val="10"/>
        <rFont val="Arial"/>
        <family val="2"/>
        <charset val="238"/>
      </rPr>
      <t>Izrada nasipa od kamenog materijala, ispod podne ploče.</t>
    </r>
    <r>
      <rPr>
        <sz val="10"/>
        <rFont val="Arial"/>
        <family val="2"/>
      </rPr>
      <t xml:space="preserve"> Dobava, transport, nasipavanje i nabijanje tampona od  drobljenog kamena u sloju debljine 15 cm, a na prethodno niveliranu i nabijenu zemljanu posteljicu. Drobljenac granulacije 0-32 mm, odgovarajućim vibracionim strojevima zbiti do potrebne zbijenosti. Stavka podrazumjeva nabavu, dovoz i ugradnju materijala, te sav potreban rad i sredstva za rad. Obračun po m³.</t>
    </r>
  </si>
  <si>
    <r>
      <rPr>
        <b/>
        <sz val="10"/>
        <rFont val="Arial"/>
        <family val="2"/>
        <charset val="238"/>
      </rPr>
      <t>Strojni iskop u tlu II. i III. kategorije za pristupni put</t>
    </r>
    <r>
      <rPr>
        <sz val="10"/>
        <rFont val="Arial"/>
        <family val="2"/>
      </rPr>
      <t xml:space="preserve"> u sloju debljine 45 cm. Zemlju koristiti za nasipanje između temelja, a ostatak podrazumjeva razastiranje po građevnoj čestici. Predviđa se vertikalno zasjecanje stranica iskopa, bez oplate i razupiranja. Rad se mjeri u kubičnim metrima stvarno iskopanog tla (u zbijenom stanju prije iskopa), a plaća po ugovorenim jediničnim cijenama.</t>
    </r>
  </si>
  <si>
    <r>
      <rPr>
        <b/>
        <sz val="10"/>
        <rFont val="Arial"/>
        <family val="2"/>
        <charset val="238"/>
      </rPr>
      <t xml:space="preserve">Izrada nasipa od kamenog materijala pristupnog puta </t>
    </r>
    <r>
      <rPr>
        <sz val="10"/>
        <rFont val="Arial"/>
        <family val="2"/>
        <charset val="238"/>
      </rPr>
      <t>do objekta. D</t>
    </r>
    <r>
      <rPr>
        <sz val="10"/>
        <rFont val="Arial"/>
        <family val="2"/>
      </rPr>
      <t>obava, transport, nasipavanje i nabijanje tampona od  drobljenog kamena u sloju debljine 40 cm, a na prethodno niveliranu i nabijenu zemljanu posteljicu. Drobljenac granulacije 0-32 mm, odgovarajućim vibracionim strojevima zbiti do potrebne zbijenosti. Stavka podrazumjeva nabavu, dovoz i ugradnju materijala, postavljanje geotekstila te sav potreban rad i sredstva za rad. Obračun po m³.</t>
    </r>
  </si>
  <si>
    <t>-</t>
  </si>
  <si>
    <t>geotekstil</t>
  </si>
  <si>
    <r>
      <t>m</t>
    </r>
    <r>
      <rPr>
        <vertAlign val="superscript"/>
        <sz val="10"/>
        <rFont val="Arial"/>
        <family val="2"/>
      </rPr>
      <t>2</t>
    </r>
  </si>
  <si>
    <t>kameni materijal</t>
  </si>
  <si>
    <t>BETONSKI I ARMIRANOBETONSKI RADOVI</t>
  </si>
  <si>
    <t>NAPOMENA:</t>
  </si>
  <si>
    <t>- prije betoniranja AB temeljne ploče treba ostaviti prodore - otvore potrebne veličine za prolaz odvodnih cijevi iz objekta, oborinska odvodnja - u smjeru vanjske kanalizacije, vodovodnih cjevi i otvora za instalacije. Pri tome treba točno odrediti visinske kote prodora, ovisno o položaju vanjske kanalizacije</t>
  </si>
  <si>
    <t>- količine armature dane ovim troškovnikom su projektantske, te točne količine treba utvrditi građevinskom knjigom!</t>
  </si>
  <si>
    <t>temelji, podna ploča</t>
  </si>
  <si>
    <r>
      <rPr>
        <b/>
        <sz val="10"/>
        <rFont val="Arial"/>
        <family val="2"/>
        <charset val="238"/>
      </rPr>
      <t>Izvedba temeljnih stopa</t>
    </r>
    <r>
      <rPr>
        <sz val="10"/>
        <rFont val="Arial"/>
        <family val="2"/>
      </rPr>
      <t>, u zemlji, betonom C 25/30, H = 60cm. Stavka podrazumjeva sav potreban rad i sredstva za rad (dobavom, ugradnjom, njegom betona te nabava, čišćenje, sječenje, savijanje i ugradnja armature).</t>
    </r>
  </si>
  <si>
    <t>beton C 20/25</t>
  </si>
  <si>
    <t>ankeri L - 200m</t>
  </si>
  <si>
    <t>kg</t>
  </si>
  <si>
    <r>
      <rPr>
        <b/>
        <sz val="10"/>
        <rFont val="Arial"/>
        <family val="2"/>
        <charset val="238"/>
      </rPr>
      <t>Izvedba temeljnih greda,</t>
    </r>
    <r>
      <rPr>
        <sz val="10"/>
        <rFont val="Arial"/>
        <family val="2"/>
      </rPr>
      <t xml:space="preserve"> betonom C 25/30, H = 50cm u potrebnoj oplati. Armatura prema proračunu mehaničke otpornosti i stabilnosti. Stavka podrazumjeva sav potreban rad i sredstva za rad (dobavom, ugradnjom, njegom betona te nabava, čišćenje, sječenje, savijanje i ugradnja armature).</t>
    </r>
  </si>
  <si>
    <t>beton C 25/30</t>
  </si>
  <si>
    <t>oplata</t>
  </si>
  <si>
    <t>armatura</t>
  </si>
  <si>
    <r>
      <rPr>
        <b/>
        <sz val="10"/>
        <rFont val="Arial"/>
        <family val="2"/>
        <charset val="238"/>
      </rPr>
      <t>Izvedba nadtemeljnih stopa,</t>
    </r>
    <r>
      <rPr>
        <sz val="10"/>
        <rFont val="Arial"/>
        <family val="2"/>
      </rPr>
      <t xml:space="preserve"> betonom C 25/30, H = 50cm u potrebnoj oplati. Armatura prema proračunu mehaničke otpornosti i stabilnosti. Stavka podrazumjeva sav potreban rad i sredstva za rad (dobavom, ugradnjom, njegom betona te nabava, čišćenje, sječenje, savijanje i ugradnja armature).</t>
    </r>
  </si>
  <si>
    <r>
      <rPr>
        <b/>
        <sz val="10"/>
        <rFont val="Arial"/>
        <family val="2"/>
        <charset val="238"/>
      </rPr>
      <t>Izvedba armiranobetonske podne ploče građevine</t>
    </r>
    <r>
      <rPr>
        <sz val="10"/>
        <rFont val="Arial"/>
        <family val="2"/>
      </rPr>
      <t xml:space="preserve"> betonom C 25/30. Debljina ploče je 20cm, armatura prema proračunu mehaničke otpornosti i stabilnosti. Stavka podrazumjeva sav potreban rad i sredstva za rad (dobavom, ugradnjom, njegom betona te nabava, čišćenje, sječenje, savijanje i ugradnja armature).</t>
    </r>
  </si>
  <si>
    <t>armatura Q 335</t>
  </si>
  <si>
    <t>ČELIČNA KONSTRUKCIJA</t>
  </si>
  <si>
    <r>
      <rPr>
        <b/>
        <sz val="10"/>
        <rFont val="Arial"/>
        <family val="2"/>
        <charset val="238"/>
      </rPr>
      <t>Nabava materijala i izrada čelične konstrukcije</t>
    </r>
    <r>
      <rPr>
        <sz val="10"/>
        <rFont val="Arial"/>
        <family val="2"/>
        <charset val="238"/>
      </rPr>
      <t xml:space="preserve"> iz materijala klase S 235 JR, u radioni sa provođenjem svih potrebnih predradnji za uredno izvođenje radova, prema projektu konstrukcije. 
Stavka podrazumjeva sav potreban spojni materijal (onaj koji se koristi pri montaži mora biti razvrstan po klasama, tipovima i dimenzijama, te upakiran u sanduke ili sl. sa vidljivim oznakama), pjeskarenje do SIS 2.5 te ličenje sa dva osnovna premaza (radionički PRIMER se ne računa kao premaz). Nosiva konst. mora zadovoljiti sve uvjete vatrootpornosti konstrukcije prema ZOPu.                                                                    Montaža konstrukcije (izvoditelj montažnih radova obvezan je projektantu dostaviti na ovjeru projekt montaže), komplet s preuzimanjem stopa, te geodetskim praćenjem do konačnog snimka montirane konstrukcije.                                                                               Popravak oštećenja na temeljnoj boji, te ličenje konstrukcije sa dva završna premaza na bazi epokona.        </t>
    </r>
  </si>
  <si>
    <r>
      <rPr>
        <b/>
        <sz val="10"/>
        <rFont val="Arial"/>
        <family val="2"/>
        <charset val="238"/>
      </rPr>
      <t xml:space="preserve">Nabava materijala i izrada čelične podkonstrukcije </t>
    </r>
    <r>
      <rPr>
        <sz val="10"/>
        <rFont val="Arial"/>
        <family val="2"/>
        <charset val="238"/>
      </rPr>
      <t>trapeznog lima od čeličnih pravokutnih cijevi dimenzija 60x40x3,0mm. Stavka podrazumjeva sav potreban spojni materijal. Nosiva konst. mora zadovoljiti sve uvjete vatrootpornosti konstrukcije prema ZOPu. Obračun po m</t>
    </r>
    <r>
      <rPr>
        <vertAlign val="superscript"/>
        <sz val="10"/>
        <rFont val="Arial"/>
        <family val="2"/>
        <charset val="238"/>
      </rPr>
      <t>1</t>
    </r>
    <r>
      <rPr>
        <sz val="10"/>
        <rFont val="Arial"/>
        <family val="2"/>
        <charset val="238"/>
      </rPr>
      <t>.</t>
    </r>
  </si>
  <si>
    <r>
      <t>m</t>
    </r>
    <r>
      <rPr>
        <vertAlign val="superscript"/>
        <sz val="10"/>
        <rFont val="Arial"/>
        <family val="2"/>
      </rPr>
      <t>1</t>
    </r>
  </si>
  <si>
    <t>LIMARSKI RADOVI</t>
  </si>
  <si>
    <r>
      <rPr>
        <b/>
        <sz val="10"/>
        <rFont val="Arial"/>
        <family val="2"/>
        <charset val="238"/>
      </rPr>
      <t>Dobava, transport i montaža laganog pokrova nadstrešnice</t>
    </r>
    <r>
      <rPr>
        <sz val="10"/>
        <rFont val="Arial"/>
        <family val="2"/>
        <charset val="238"/>
      </rPr>
      <t xml:space="preserve"> od trapeznog plastificiranog pocinčanog lima, u boji po želji investitora, debljine min. 0,60 mm, visine vala 35 mm.                                                                                 Trapzni plastificirani lim postavlja se na čeličnu krovnu konstrukciju. Profilacija treba statički zadovoljiti raspon oslonca. Prije same izrade limarskih radova potrebno je uzeti izmjeru na licu mjesta. Obračun prema m2 plohe sa svim potrebnim radom, materijalom, pomoćnim materijalom, dijelovima te svim opšavima i sl do pune gotovosti stavke.</t>
    </r>
  </si>
  <si>
    <r>
      <t>Dobava, transport i montaža fasadne obloge nadstrešnice</t>
    </r>
    <r>
      <rPr>
        <sz val="10"/>
        <rFont val="Arial"/>
        <family val="2"/>
        <charset val="238"/>
      </rPr>
      <t xml:space="preserve"> od trapeznog plastificiranog pocinčanog lima, u boji po želji investitora, debljine min. 0,60 mm, visina vala 35 mm.                                                                               Trapzni plastificirani lim postavlja se na čeličnu zidnu podkonstrukciju. Profilacija treba statički zadovoljiti raspon oslonca. Prije same izrade limarskih radova potrebno je uzeti izmjeru na licu mjesta. Obračun prema m</t>
    </r>
    <r>
      <rPr>
        <vertAlign val="superscript"/>
        <sz val="10"/>
        <rFont val="Arial"/>
        <family val="2"/>
        <charset val="238"/>
      </rPr>
      <t>2</t>
    </r>
    <r>
      <rPr>
        <sz val="10"/>
        <rFont val="Arial"/>
        <family val="2"/>
        <charset val="238"/>
      </rPr>
      <t xml:space="preserve"> plohe sa svim potrebnim radom, materijalom, pomoćnim materijalom, dijelovima te svim opšavima i sl do pune gotovosti stavke.</t>
    </r>
  </si>
  <si>
    <r>
      <rPr>
        <b/>
        <sz val="10"/>
        <rFont val="Arial"/>
        <family val="2"/>
        <charset val="238"/>
      </rPr>
      <t>Izrada i montaža visećeg horizontalnog žlijeba</t>
    </r>
    <r>
      <rPr>
        <sz val="10"/>
        <rFont val="Arial"/>
        <family val="2"/>
      </rPr>
      <t xml:space="preserve"> na okapnom rubu krova, polukružnog presjeka. Žlijeb je iz pocinčanog lima, u boji po želji investitora u nagibom prema vertikalama, a pričvršćen pocinčanim željeznim kukama. Stavka uključuje nabavu, dopremu i montažu visećeg žlijeba, uključujući sva spojna sredstva te sav rad i sredstva za rad. Obračun po m1 limarije.</t>
    </r>
  </si>
  <si>
    <r>
      <rPr>
        <b/>
        <sz val="10"/>
        <rFont val="Arial"/>
        <family val="2"/>
        <charset val="238"/>
      </rPr>
      <t xml:space="preserve">Izrada, dobava i montaža okruglih vertikalnih cijevi
</t>
    </r>
    <r>
      <rPr>
        <sz val="10"/>
        <rFont val="Arial"/>
        <family val="2"/>
        <charset val="238"/>
      </rPr>
      <t>za odvod krovne vode s krovova, veličine profila 100 mm, izvedenih od pocinčanog čeličnog lima, s potrebnim držačima (obujmicama) od pocinčanog plosnog željeza na šarnirima i materijalom za pričvršćenje. Cijena uključuje i izvedbu spoja s horizontalnim žlijebom, te završetak cijevi s elementom ispusta. Obračun po m</t>
    </r>
    <r>
      <rPr>
        <vertAlign val="superscript"/>
        <sz val="10"/>
        <rFont val="Arial"/>
        <family val="2"/>
        <charset val="238"/>
      </rPr>
      <t>1</t>
    </r>
    <r>
      <rPr>
        <sz val="10"/>
        <rFont val="Arial"/>
        <family val="2"/>
        <charset val="238"/>
      </rPr>
      <t xml:space="preserve"> vertikale.</t>
    </r>
  </si>
  <si>
    <t>R E K A P I T U L A C I J A   :</t>
  </si>
  <si>
    <t>UKUPNO  :</t>
  </si>
  <si>
    <t>PDV :</t>
  </si>
  <si>
    <t>SVEUKUPNO s PDV-m: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</si>
</sst>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n&quot;_-;#,##0.00\ &quot;kn&quot;\-"/>
    <numFmt numFmtId="165" formatCode="#,##0&quot;.&quot;;"/>
    <numFmt numFmtId="166" formatCode="#,##0.00\ [$€-1]"/>
  </numFmts>
  <fonts count="22">
    <font>
      <sz val="8"/>
      <name val="Arial CE"/>
    </font>
    <font>
      <sz val="8"/>
      <name val="Arial CE"/>
      <family val="2"/>
      <charset val="238"/>
    </font>
    <font>
      <b/>
      <sz val="28"/>
      <color indexed="54"/>
      <name val="Comic Sans MS"/>
      <family val="4"/>
      <charset val="238"/>
    </font>
    <font>
      <sz val="10"/>
      <name val="Aptos Narrow"/>
      <family val="2"/>
      <charset val="238"/>
      <scheme val="minor"/>
    </font>
    <font>
      <b/>
      <sz val="10"/>
      <name val="Aptos Narrow"/>
      <family val="2"/>
      <charset val="238"/>
      <scheme val="minor"/>
    </font>
    <font>
      <b/>
      <sz val="28"/>
      <name val="Comic Sans MS"/>
      <family val="4"/>
      <charset val="238"/>
    </font>
    <font>
      <sz val="7"/>
      <name val="Arial CE"/>
      <family val="2"/>
      <charset val="238"/>
    </font>
    <font>
      <sz val="8"/>
      <name val="Arial CE"/>
      <family val="2"/>
    </font>
    <font>
      <i/>
      <sz val="10"/>
      <name val="Arial"/>
      <family val="2"/>
    </font>
    <font>
      <sz val="10"/>
      <name val="Arial"/>
      <family val="2"/>
    </font>
    <font>
      <b/>
      <sz val="10"/>
      <name val="Arial"/>
      <family val="2"/>
    </font>
    <font>
      <sz val="8"/>
      <name val="Arial CE"/>
    </font>
    <font>
      <b/>
      <sz val="20"/>
      <name val="Aptos Narrow"/>
      <family val="2"/>
      <charset val="238"/>
      <scheme val="minor"/>
    </font>
    <font>
      <b/>
      <sz val="16"/>
      <name val="Arial"/>
      <family val="2"/>
    </font>
    <font>
      <sz val="16"/>
      <name val="Arial"/>
      <family val="2"/>
    </font>
    <font>
      <sz val="12"/>
      <name val="Arial"/>
      <family val="2"/>
    </font>
    <font>
      <sz val="10"/>
      <name val="Arial"/>
      <family val="2"/>
      <charset val="238"/>
    </font>
    <font>
      <b/>
      <sz val="10"/>
      <name val="Arial"/>
      <family val="2"/>
      <charset val="238"/>
    </font>
    <font>
      <vertAlign val="superscript"/>
      <sz val="10"/>
      <name val="Arial"/>
      <family val="2"/>
    </font>
    <font>
      <sz val="10"/>
      <color rgb="FFFF0000"/>
      <name val="Arial"/>
      <family val="2"/>
    </font>
    <font>
      <vertAlign val="superscript"/>
      <sz val="10"/>
      <name val="Arial"/>
      <family val="2"/>
      <charset val="238"/>
    </font>
    <font>
      <sz val="10"/>
      <name val="Myriad Pro Cond"/>
      <family val="2"/>
      <charset val="23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s>
  <cellStyleXfs count="4">
    <xf numFmtId="0" fontId="0" fillId="0" borderId="0"/>
    <xf numFmtId="0" fontId="1" fillId="0" borderId="0"/>
    <xf numFmtId="0" fontId="7" fillId="0" borderId="0"/>
    <xf numFmtId="0" fontId="11" fillId="0" borderId="0"/>
  </cellStyleXfs>
  <cellXfs count="97">
    <xf numFmtId="0" fontId="0" fillId="0" borderId="0" xfId="0"/>
    <xf numFmtId="0" fontId="2" fillId="0" borderId="0" xfId="1" applyFont="1" applyAlignment="1">
      <alignment vertical="center"/>
    </xf>
    <xf numFmtId="0" fontId="3" fillId="0" borderId="0" xfId="1" applyFont="1" applyAlignment="1">
      <alignment horizontal="center" vertical="center"/>
    </xf>
    <xf numFmtId="49" fontId="3" fillId="0" borderId="1" xfId="1" applyNumberFormat="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1" fillId="0" borderId="0" xfId="1"/>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4" fillId="0" borderId="0" xfId="1" applyFont="1" applyAlignment="1">
      <alignment horizontal="center" vertical="center" shrinkToFit="1"/>
    </xf>
    <xf numFmtId="49" fontId="3" fillId="0" borderId="4" xfId="1" applyNumberFormat="1" applyFont="1" applyBorder="1" applyAlignment="1">
      <alignment horizontal="center" vertical="center"/>
    </xf>
    <xf numFmtId="0" fontId="5" fillId="0" borderId="0" xfId="1" applyFont="1" applyAlignment="1">
      <alignment horizontal="center" vertical="center"/>
    </xf>
    <xf numFmtId="0" fontId="6" fillId="2" borderId="0" xfId="1" applyFont="1" applyFill="1" applyAlignment="1">
      <alignment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8" fillId="0" borderId="0" xfId="2" applyFont="1"/>
    <xf numFmtId="0" fontId="9" fillId="0" borderId="0" xfId="2" applyFont="1"/>
    <xf numFmtId="0" fontId="10" fillId="0" borderId="0" xfId="2" applyFont="1" applyAlignment="1">
      <alignment horizontal="right" vertical="center"/>
    </xf>
    <xf numFmtId="0" fontId="10" fillId="0" borderId="0" xfId="2" applyFont="1" applyAlignment="1">
      <alignment vertical="top"/>
    </xf>
    <xf numFmtId="0" fontId="10" fillId="0" borderId="0" xfId="2" applyFont="1" applyAlignment="1">
      <alignment vertical="top" wrapText="1"/>
    </xf>
    <xf numFmtId="0" fontId="9" fillId="0" borderId="0" xfId="0" applyFont="1"/>
    <xf numFmtId="4" fontId="9" fillId="0" borderId="0" xfId="0" applyNumberFormat="1" applyFont="1"/>
    <xf numFmtId="164" fontId="9" fillId="0" borderId="0" xfId="0" applyNumberFormat="1" applyFont="1"/>
    <xf numFmtId="0" fontId="9" fillId="0" borderId="0" xfId="0" applyFont="1" applyAlignment="1">
      <alignment horizontal="right"/>
    </xf>
    <xf numFmtId="0" fontId="12" fillId="2" borderId="0" xfId="1" applyFont="1" applyFill="1" applyAlignment="1">
      <alignment horizontal="center" vertical="center" wrapText="1"/>
    </xf>
    <xf numFmtId="4" fontId="13" fillId="0" borderId="0" xfId="0" applyNumberFormat="1" applyFont="1" applyAlignment="1">
      <alignment horizontal="center"/>
    </xf>
    <xf numFmtId="0" fontId="14" fillId="0" borderId="0" xfId="0" applyFont="1"/>
    <xf numFmtId="4" fontId="14" fillId="0" borderId="0" xfId="0" applyNumberFormat="1" applyFont="1"/>
    <xf numFmtId="164" fontId="14" fillId="0" borderId="0" xfId="0" applyNumberFormat="1" applyFont="1"/>
    <xf numFmtId="0" fontId="14" fillId="0" borderId="0" xfId="0" applyFont="1" applyAlignment="1">
      <alignment horizontal="right"/>
    </xf>
    <xf numFmtId="4" fontId="13" fillId="0" borderId="0" xfId="0" applyNumberFormat="1" applyFont="1" applyAlignment="1">
      <alignment horizontal="center" wrapText="1"/>
    </xf>
    <xf numFmtId="0" fontId="15" fillId="0" borderId="0" xfId="3" applyFont="1" applyAlignment="1">
      <alignment horizontal="center" vertical="center"/>
    </xf>
    <xf numFmtId="0" fontId="9" fillId="0" borderId="0" xfId="3" applyFont="1"/>
    <xf numFmtId="4" fontId="9" fillId="0" borderId="0" xfId="3" applyNumberFormat="1" applyFont="1" applyAlignment="1">
      <alignment horizontal="center"/>
    </xf>
    <xf numFmtId="0" fontId="9" fillId="0" borderId="0" xfId="0" applyFont="1" applyAlignment="1">
      <alignment horizontal="right" vertical="top"/>
    </xf>
    <xf numFmtId="0" fontId="9" fillId="0" borderId="0" xfId="3" applyFont="1" applyAlignment="1">
      <alignment horizontal="right" vertical="top"/>
    </xf>
    <xf numFmtId="4" fontId="9" fillId="0" borderId="0" xfId="3" applyNumberFormat="1" applyFont="1"/>
    <xf numFmtId="165" fontId="9" fillId="0" borderId="9" xfId="0" applyNumberFormat="1" applyFont="1" applyBorder="1" applyAlignment="1">
      <alignment horizontal="center" vertical="center"/>
    </xf>
    <xf numFmtId="0" fontId="9" fillId="0" borderId="9" xfId="0" applyFont="1" applyBorder="1" applyAlignment="1">
      <alignment horizontal="center" vertical="center"/>
    </xf>
    <xf numFmtId="0" fontId="9" fillId="0" borderId="9" xfId="0" applyFont="1" applyBorder="1" applyAlignment="1">
      <alignment horizontal="center" shrinkToFit="1"/>
    </xf>
    <xf numFmtId="4" fontId="9" fillId="0" borderId="9" xfId="0" applyNumberFormat="1" applyFont="1" applyBorder="1" applyAlignment="1">
      <alignment horizontal="center"/>
    </xf>
    <xf numFmtId="164" fontId="9" fillId="0" borderId="9" xfId="0" applyNumberFormat="1" applyFont="1" applyBorder="1" applyAlignment="1">
      <alignment horizontal="center"/>
    </xf>
    <xf numFmtId="165" fontId="10" fillId="3" borderId="7" xfId="0" applyNumberFormat="1" applyFont="1" applyFill="1" applyBorder="1" applyAlignment="1">
      <alignment horizontal="center" vertical="center"/>
    </xf>
    <xf numFmtId="0" fontId="10" fillId="3" borderId="7" xfId="0" applyFont="1" applyFill="1" applyBorder="1" applyAlignment="1">
      <alignment horizontal="left" vertical="center"/>
    </xf>
    <xf numFmtId="0" fontId="9" fillId="3" borderId="7" xfId="0" applyFont="1" applyFill="1" applyBorder="1" applyAlignment="1">
      <alignment horizontal="left"/>
    </xf>
    <xf numFmtId="0" fontId="9" fillId="3" borderId="7" xfId="0" applyFont="1" applyFill="1" applyBorder="1"/>
    <xf numFmtId="4" fontId="9" fillId="3" borderId="7" xfId="0" applyNumberFormat="1" applyFont="1" applyFill="1" applyBorder="1"/>
    <xf numFmtId="164" fontId="10" fillId="3" borderId="7" xfId="0" applyNumberFormat="1" applyFont="1" applyFill="1" applyBorder="1"/>
    <xf numFmtId="4" fontId="9" fillId="0" borderId="0" xfId="0" applyNumberFormat="1" applyFont="1" applyAlignment="1">
      <alignment horizontal="right"/>
    </xf>
    <xf numFmtId="165" fontId="9" fillId="0" borderId="0" xfId="0" applyNumberFormat="1" applyFont="1" applyAlignment="1">
      <alignment horizontal="right" vertical="top"/>
    </xf>
    <xf numFmtId="165" fontId="9" fillId="0" borderId="0" xfId="0" applyNumberFormat="1" applyFont="1" applyAlignment="1">
      <alignment horizontal="left" vertical="top"/>
    </xf>
    <xf numFmtId="0" fontId="16"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center"/>
    </xf>
    <xf numFmtId="4" fontId="9" fillId="0" borderId="0" xfId="0" applyNumberFormat="1" applyFont="1" applyAlignment="1">
      <alignment horizontal="center"/>
    </xf>
    <xf numFmtId="166" fontId="9" fillId="0" borderId="0" xfId="0" applyNumberFormat="1" applyFont="1" applyAlignment="1">
      <alignment horizontal="right"/>
    </xf>
    <xf numFmtId="0" fontId="10" fillId="0" borderId="9" xfId="0" applyFont="1" applyBorder="1" applyAlignment="1">
      <alignment horizontal="center" vertical="center"/>
    </xf>
    <xf numFmtId="166" fontId="10" fillId="0" borderId="10" xfId="0" applyNumberFormat="1" applyFont="1" applyBorder="1" applyAlignment="1">
      <alignment horizontal="center" vertical="center"/>
    </xf>
    <xf numFmtId="166" fontId="10" fillId="0" borderId="11" xfId="0" applyNumberFormat="1" applyFont="1" applyBorder="1" applyAlignment="1">
      <alignment horizontal="center" vertical="center"/>
    </xf>
    <xf numFmtId="166" fontId="10" fillId="0" borderId="12" xfId="0" applyNumberFormat="1" applyFont="1" applyBorder="1" applyAlignment="1">
      <alignment horizontal="center" vertical="center"/>
    </xf>
    <xf numFmtId="164" fontId="9" fillId="0" borderId="0" xfId="0" applyNumberFormat="1" applyFont="1" applyAlignment="1">
      <alignment horizontal="right"/>
    </xf>
    <xf numFmtId="0" fontId="9" fillId="0" borderId="0" xfId="0" applyFont="1" applyAlignment="1">
      <alignment horizontal="left"/>
    </xf>
    <xf numFmtId="164" fontId="10" fillId="3" borderId="7" xfId="0" applyNumberFormat="1" applyFont="1" applyFill="1" applyBorder="1" applyAlignment="1">
      <alignment horizontal="right"/>
    </xf>
    <xf numFmtId="0" fontId="10" fillId="0" borderId="0" xfId="0" applyFont="1" applyAlignment="1">
      <alignment vertical="top"/>
    </xf>
    <xf numFmtId="49" fontId="9" fillId="0" borderId="0" xfId="0" applyNumberFormat="1" applyFont="1" applyAlignment="1">
      <alignment horizontal="left" vertical="top" wrapText="1"/>
    </xf>
    <xf numFmtId="164" fontId="9" fillId="0" borderId="0" xfId="0" applyNumberFormat="1" applyFont="1" applyAlignment="1">
      <alignment horizontal="right"/>
    </xf>
    <xf numFmtId="0" fontId="9" fillId="0" borderId="0" xfId="0" applyFont="1" applyAlignment="1">
      <alignment horizontal="left"/>
    </xf>
    <xf numFmtId="4" fontId="19" fillId="0" borderId="0" xfId="0" applyNumberFormat="1" applyFont="1" applyAlignment="1">
      <alignment horizontal="right"/>
    </xf>
    <xf numFmtId="0" fontId="19" fillId="0" borderId="0" xfId="0" applyFont="1"/>
    <xf numFmtId="4" fontId="19" fillId="0" borderId="0" xfId="0" applyNumberFormat="1" applyFont="1" applyAlignment="1">
      <alignment horizontal="center"/>
    </xf>
    <xf numFmtId="49" fontId="10" fillId="0" borderId="0" xfId="0" applyNumberFormat="1" applyFont="1" applyAlignment="1">
      <alignment horizontal="left"/>
    </xf>
    <xf numFmtId="0" fontId="10" fillId="0" borderId="0" xfId="0" applyFont="1"/>
    <xf numFmtId="2" fontId="9" fillId="0" borderId="0" xfId="0" applyNumberFormat="1" applyFont="1" applyAlignment="1">
      <alignment vertical="top" wrapText="1"/>
    </xf>
    <xf numFmtId="2" fontId="9" fillId="0" borderId="0" xfId="0" applyNumberFormat="1" applyFont="1" applyAlignment="1">
      <alignment horizontal="left" vertical="top" wrapText="1"/>
    </xf>
    <xf numFmtId="0" fontId="16" fillId="0" borderId="0" xfId="0" applyFont="1" applyAlignment="1">
      <alignment horizontal="right" vertical="top"/>
    </xf>
    <xf numFmtId="0" fontId="16" fillId="0" borderId="0" xfId="0" applyFont="1"/>
    <xf numFmtId="4" fontId="16" fillId="0" borderId="0" xfId="0" applyNumberFormat="1" applyFont="1"/>
    <xf numFmtId="164" fontId="16" fillId="0" borderId="0" xfId="0" applyNumberFormat="1" applyFont="1" applyAlignment="1">
      <alignment horizontal="right"/>
    </xf>
    <xf numFmtId="0" fontId="21" fillId="0" borderId="0" xfId="0" applyFont="1"/>
    <xf numFmtId="0" fontId="17" fillId="0" borderId="0" xfId="0" applyFont="1" applyAlignment="1">
      <alignment horizontal="left" vertical="top" wrapText="1"/>
    </xf>
    <xf numFmtId="4" fontId="9" fillId="0" borderId="0" xfId="0" applyNumberFormat="1" applyFont="1" applyAlignment="1">
      <alignment horizontal="center"/>
    </xf>
    <xf numFmtId="49" fontId="9" fillId="0" borderId="0" xfId="0" applyNumberFormat="1" applyFont="1" applyAlignment="1">
      <alignment horizontal="right"/>
    </xf>
    <xf numFmtId="4" fontId="10" fillId="0" borderId="0" xfId="0" applyNumberFormat="1" applyFont="1"/>
    <xf numFmtId="0" fontId="9" fillId="0" borderId="0" xfId="0" applyFont="1" applyAlignment="1">
      <alignment shrinkToFit="1"/>
    </xf>
    <xf numFmtId="165" fontId="10" fillId="0" borderId="7" xfId="0" applyNumberFormat="1" applyFont="1" applyBorder="1" applyAlignment="1">
      <alignment horizontal="left" shrinkToFit="1"/>
    </xf>
    <xf numFmtId="0" fontId="10" fillId="0" borderId="7" xfId="0" applyFont="1" applyBorder="1"/>
    <xf numFmtId="0" fontId="9" fillId="0" borderId="7" xfId="0" applyFont="1" applyBorder="1" applyAlignment="1">
      <alignment horizontal="left"/>
    </xf>
    <xf numFmtId="0" fontId="9" fillId="0" borderId="7" xfId="0" applyFont="1" applyBorder="1"/>
    <xf numFmtId="4" fontId="9" fillId="0" borderId="7" xfId="0" applyNumberFormat="1" applyFont="1" applyBorder="1"/>
    <xf numFmtId="166" fontId="10" fillId="0" borderId="7" xfId="0" applyNumberFormat="1" applyFont="1" applyBorder="1" applyAlignment="1">
      <alignment horizontal="right"/>
    </xf>
    <xf numFmtId="0" fontId="10" fillId="0" borderId="0" xfId="3" applyFont="1" applyAlignment="1">
      <alignment horizontal="right" vertical="top"/>
    </xf>
    <xf numFmtId="0" fontId="10" fillId="0" borderId="13" xfId="0" applyFont="1" applyBorder="1"/>
    <xf numFmtId="0" fontId="10" fillId="0" borderId="13" xfId="0" applyFont="1" applyBorder="1" applyAlignment="1">
      <alignment vertical="center"/>
    </xf>
    <xf numFmtId="0" fontId="10" fillId="0" borderId="13" xfId="0" applyFont="1" applyBorder="1" applyAlignment="1">
      <alignment horizontal="right" vertical="center"/>
    </xf>
    <xf numFmtId="166" fontId="10" fillId="0" borderId="13" xfId="0" applyNumberFormat="1" applyFont="1" applyBorder="1" applyAlignment="1">
      <alignment horizontal="right" vertical="center"/>
    </xf>
    <xf numFmtId="0" fontId="10" fillId="0" borderId="0" xfId="3" applyFont="1"/>
  </cellXfs>
  <cellStyles count="4">
    <cellStyle name="Normal_9846_0" xfId="3" xr:uid="{25159170-E58B-4EA4-9CEC-0423980AD96D}"/>
    <cellStyle name="Normalno" xfId="0" builtinId="0"/>
    <cellStyle name="Normalno 2" xfId="1" xr:uid="{C826CC1C-AE47-4F5F-AE4F-D6EE3744E4C2}"/>
    <cellStyle name="Obično_14-05-2 2" xfId="2" xr:uid="{F6AFD2EC-165F-4464-9C94-741A8B47DC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219075</xdr:colOff>
      <xdr:row>5</xdr:row>
      <xdr:rowOff>9525</xdr:rowOff>
    </xdr:to>
    <xdr:pic>
      <xdr:nvPicPr>
        <xdr:cNvPr id="2" name="Slika 6" descr="B6B.PNG">
          <a:extLst>
            <a:ext uri="{FF2B5EF4-FFF2-40B4-BE49-F238E27FC236}">
              <a16:creationId xmlns:a16="http://schemas.microsoft.com/office/drawing/2014/main" id="{A5E8AD9A-5A5F-46AC-98E1-7E8B88F02F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58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orisnik\Downloads\TRO&#352;KOVNIK%20-%201724%20NADSTRE&#352;NICA%20(1).XLS" TargetMode="External"/><Relationship Id="rId1" Type="http://schemas.openxmlformats.org/officeDocument/2006/relationships/externalLinkPath" Target="file:///C:\Users\Korisnik\Downloads\TRO&#352;KOVNIK%20-%201724%20NADSTRE&#352;NICA%2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ada\nada_c\2000\0123_SIGMAT\0052_1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ada\d\VIKTORIJA_OBNOVA_2001\4808_LUKERI&#262;_Andrija\obn_01_48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van\slavko%20(f)\2003\03_034_INOX_CENTAR\GL_ARHITEKTUR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ijo\C\Documents%20and%20Settings\MijoZ\My%20Documents\Knjiga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ada\d\2000\0119_&#352;KOLA_idejni\parcelacija_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artek\d\D%20.%20O%20.%20M%20.%20A%20.%20G%20.%20O%20.%20J\000%20SBiro\000%20a\&#268;IKA%20PERO\TRO&#352;KOVNIK%20ZA%20JAGODANOVI&#262;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ko\c\SB\Ivica%20gara&#382;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artek\d\EUROCODE\EC_2\EC_2_prednapeti.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ada\d\SB\X\9839-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ada\nada_c\SB\X\9839-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OSAO\2021\5321%20VRTI&#262;%20Podcrkavlje\04%20TRO&#352;KOVNICI\GRA&#272;EVINSKO%20OBRTNI&#268;KI%20RADOVI\GRA&#272;EVINSKO%20OBRTNI&#268;KI%20RADOVI%20-%20Tro&#353;kovnik.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ada\nada_c\1999\9948_HERCEG\9948_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artek\d\POSAO\2%200%201%204\0114%20DARIO%20IVANOVI&#262;%20PA&#352;MAN\GLAVNI%20PROJEKT\IVANOVI&#262;%20GP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ada-ibm\f\DOMI_F\2003\03_084_&#352;TEKL_HALA\SPOJEV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ada\d\ASB_OBNOVA2001\7107_Ostoji&#263;\7107_AS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bm-bc71c8fc9c4\F\2003\03_064_Motel%20Spa&#269;va\OBJEKT%201\03_064_2%20OBJEKT%20121.08.2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arko\D\marko\2006\06_141_BO&#381;I&#268;EVI&#262;-Bunjevac\Glavni%20projekt-ARH-BUNJEVAC%20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akov\c\My%20Documents\Obnova%20%2020\PROJEKTIRANJE\ZAMJENSKE_KU&#262;E\TIP%2045\TIP%20B2%204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rtek\d\Kre&#353;o\NERADNI%20(D)\PODLOGE\EUROCODE\X_EC_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ijo\neradni%20(d)\PODLOGE\EUROCODE\Bet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DACI"/>
      <sheetName val="NAS"/>
      <sheetName val="SAD"/>
      <sheetName val="OPĆI"/>
      <sheetName val="NR"/>
      <sheetName val="REG"/>
      <sheetName val="NOVL"/>
      <sheetName val="OVLAŠT"/>
      <sheetName val="Troškovnik"/>
    </sheetNames>
    <sheetDataSet>
      <sheetData sheetId="0">
        <row r="7">
          <cell r="D7" t="str">
            <v>NADSTREŠNICA ZA SKLANJANJE STOČNE HRANE (P)</v>
          </cell>
        </row>
        <row r="9">
          <cell r="D9" t="str">
            <v>k.č. 221/3, k.o. PODCRKAVLJE</v>
          </cell>
        </row>
        <row r="16">
          <cell r="D16" t="str">
            <v>T1724</v>
          </cell>
        </row>
      </sheetData>
      <sheetData sheetId="1">
        <row r="43">
          <cell r="A43" t="str">
            <v>TROŠKOVNIK RADOVA ZA IZGRADNJU</v>
          </cell>
        </row>
        <row r="44">
          <cell r="A44" t="str">
            <v>NADSTREŠNICE ZA SKLANJANJE STOČNE HRANE (P)</v>
          </cell>
        </row>
      </sheetData>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00"/>
      <sheetName val="Izvod"/>
      <sheetName val="000"/>
      <sheetName val="OPĆI DIO_0"/>
      <sheetName val="OPĆI DIO"/>
      <sheetName val="OPĆI -1"/>
      <sheetName val="OPĆI - 2"/>
      <sheetName val="TEH. OPIS (2)"/>
      <sheetName val="TEH. OPIS"/>
      <sheetName val="Iskaz pov"/>
      <sheetName val="Predmjer"/>
      <sheetName val="001"/>
      <sheetName val="Troškovnik"/>
      <sheetName val="Iskaz količina "/>
      <sheetName val="FIZIKA"/>
      <sheetName val="GRAFIČKI"/>
      <sheetName val="Sastavnice"/>
      <sheetName val="#REF"/>
      <sheetName val="OPĆI_DIO_0"/>
      <sheetName val="OPĆI_DIO"/>
      <sheetName val="OPĆI_-1"/>
      <sheetName val="OPĆI_-_2"/>
      <sheetName val="TEH__OPIS_(2)"/>
      <sheetName val="TEH__OPIS"/>
      <sheetName val="Iskaz_pov"/>
      <sheetName val="Iskaz_količina_"/>
      <sheetName val="popis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1"/>
      <sheetName val="Module2"/>
      <sheetName val="Module3"/>
      <sheetName val="Module6"/>
      <sheetName val="Osn-Pod"/>
      <sheetName val="Korice"/>
      <sheetName val="Sadržaj"/>
      <sheetName val="Nasl_rješ"/>
      <sheetName val="Rješenje"/>
      <sheetName val="Nasl_zat"/>
      <sheetName val="Zat_stanje"/>
      <sheetName val="Nasl_san"/>
      <sheetName val="An_konst"/>
      <sheetName val="Statika"/>
      <sheetName val="Opis"/>
      <sheetName val="Shema_1"/>
      <sheetName val="01-04"/>
      <sheetName val="101-104"/>
      <sheetName val="105"/>
      <sheetName val="106"/>
      <sheetName val="107"/>
      <sheetName val="108"/>
      <sheetName val="109"/>
      <sheetName val="110"/>
      <sheetName val="111"/>
      <sheetName val="200"/>
      <sheetName val="Isk_površina"/>
      <sheetName val="Nasl_ur"/>
      <sheetName val="Unut_uređenje"/>
      <sheetName val="Nasl_dok"/>
      <sheetName val="Dokaz"/>
      <sheetName val="Nasl_foto"/>
      <sheetName val="Foto"/>
      <sheetName val="Sheet2"/>
      <sheetName val="popisi"/>
    </sheetNames>
    <sheetDataSet>
      <sheetData sheetId="0" refreshError="1"/>
      <sheetData sheetId="1" refreshError="1"/>
      <sheetData sheetId="2" refreshError="1"/>
      <sheetData sheetId="3" refreshError="1"/>
      <sheetData sheetId="4" refreshError="1">
        <row r="11">
          <cell r="G11" t="str">
            <v>4808</v>
          </cell>
        </row>
        <row r="14">
          <cell r="E14" t="str">
            <v>N</v>
          </cell>
        </row>
        <row r="19">
          <cell r="G19">
            <v>65.371199999999988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ACI"/>
      <sheetName val="NASLOVNICA 1"/>
      <sheetName val="Popis mapa"/>
      <sheetName val="OPĆI_Sadržaj"/>
      <sheetName val="REGISTRACIJA"/>
      <sheetName val="Rješenje Gl_proj"/>
      <sheetName val="OVLAŠTENJE"/>
      <sheetName val="Izjava GP"/>
      <sheetName val="LOKACIJSKA"/>
      <sheetName val="NASLOVNICA 2"/>
      <sheetName val="SADRŽAJ"/>
      <sheetName val="IMEN. PROJEKTANT"/>
      <sheetName val="OVLAŠTENJE (2)"/>
      <sheetName val="Ugovor"/>
      <sheetName val="IZJAVA"/>
      <sheetName val="PPZ 1"/>
      <sheetName val="SANACIJA I KONTROLA"/>
      <sheetName val="TEH. OPIS"/>
      <sheetName val="Projektni zadatak"/>
      <sheetName val="TEHNIČKI OPIS"/>
      <sheetName val="PREDRAČUNSKA VRIJEDNOST"/>
      <sheetName val="Predmjer"/>
      <sheetName val="001"/>
      <sheetName val="Troškovnik"/>
      <sheetName val="Iskaz količina "/>
      <sheetName val="Predmjer (2)"/>
      <sheetName val="FIZIKA"/>
      <sheetName val="GRAFIČKI"/>
      <sheetName val="Sastavnice"/>
      <sheetName val="PPZ 2 (2)"/>
      <sheetName val="PPZ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JEŠENJE PROJ (2)"/>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000"/>
      <sheetName val="OPĆI DIO"/>
      <sheetName val="001"/>
      <sheetName val="Troškovnik"/>
      <sheetName val="Iskaz količina "/>
      <sheetName val="HIDR"/>
      <sheetName val="HIDR (2)"/>
      <sheetName val="TEH. OPIS (3)"/>
      <sheetName val="susjedi"/>
      <sheetName val="GRAFIČKI (2)"/>
      <sheetName val="Sastavnice"/>
      <sheetName val="OPĆI_DIO"/>
      <sheetName val="Iskaz_količina_"/>
      <sheetName val="HIDR_(2)"/>
      <sheetName val="TEH__OPIS_(3)"/>
      <sheetName val="GRAFIČKI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OŠKOVNIK (2)"/>
      <sheetName val="TROŠKOVNIK"/>
      <sheetName val="TEMELJI "/>
      <sheetName val="NADTEMELJI"/>
      <sheetName val="ab ploča"/>
    </sheetNames>
    <sheetDataSet>
      <sheetData sheetId="0" refreshError="1"/>
      <sheetData sheetId="1" refreshError="1"/>
      <sheetData sheetId="2"/>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000"/>
      <sheetName val="OPĆI DIO"/>
      <sheetName val="STATIKA"/>
      <sheetName val="TOP"/>
      <sheetName val="26"/>
      <sheetName val="01-02"/>
      <sheetName val="Potre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 (2)"/>
      <sheetName val="NAKN_2xNAT"/>
      <sheetName val="PRET_2xNAT"/>
      <sheetName val="PRET_1xNAT"/>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000"/>
      <sheetName val="OPĆI DIO"/>
      <sheetName val="06"/>
      <sheetName val="06 (13)"/>
      <sheetName val="06 (15)"/>
      <sheetName val="001 (3)"/>
      <sheetName val="001 (4)"/>
      <sheetName val="44 (2)"/>
      <sheetName val="44 (3)"/>
      <sheetName val="44 (4)"/>
      <sheetName val="06 (16)"/>
      <sheetName val="06 (17)"/>
      <sheetName val="27"/>
      <sheetName val="VODOVOD I KANALIZACIJA"/>
      <sheetName val="9839-4"/>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000"/>
      <sheetName val="OPĆI DIO"/>
      <sheetName val="06"/>
      <sheetName val="06 (13)"/>
      <sheetName val="06 (15)"/>
      <sheetName val="001 (3)"/>
      <sheetName val="001 (4)"/>
      <sheetName val="44 (2)"/>
      <sheetName val="44 (3)"/>
      <sheetName val="44 (4)"/>
      <sheetName val="06 (16)"/>
      <sheetName val="06 (17)"/>
      <sheetName val="27"/>
      <sheetName val="VODOVOD I KANALIZACIJA"/>
      <sheetName val="9839-4"/>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
      <sheetName val="NAS"/>
      <sheetName val="SAD"/>
      <sheetName val="OPĆI"/>
      <sheetName val="NR"/>
      <sheetName val="REG"/>
      <sheetName val="NOVL"/>
      <sheetName val="OVLAŠT"/>
      <sheetName val="NU"/>
      <sheetName val="Ugovor"/>
      <sheetName val="LOKAC"/>
      <sheetName val="IMEN. PROJ"/>
      <sheetName val="OVL (2)"/>
      <sheetName val="TEHN DIO"/>
      <sheetName val="OPCI UVJETI"/>
      <sheetName val="TROS"/>
      <sheetName val="GRAF DIO"/>
      <sheetName val="TEH. OPIS"/>
      <sheetName val="Projektni zadatak"/>
      <sheetName val="PREDRAČ VRIJ"/>
      <sheetName val="Predmjer"/>
      <sheetName val="001"/>
      <sheetName val="Troškovnik"/>
      <sheetName val="Iskaz količina "/>
      <sheetName val="Predmjer (2)"/>
      <sheetName val="Sastavni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000"/>
      <sheetName val="OPĆI DIO"/>
      <sheetName val="OPĆI - 2 (2)"/>
      <sheetName val="LOKAC."/>
      <sheetName val="TEH. OPIS"/>
      <sheetName val="Iskaz pov"/>
      <sheetName val="Predmjer"/>
      <sheetName val="001"/>
      <sheetName val="Troškovnik"/>
      <sheetName val="Iskaz količina "/>
      <sheetName val="STATIKA"/>
      <sheetName val="TOP"/>
      <sheetName val="01-03"/>
      <sheetName val="101-104"/>
      <sheetName val="105"/>
      <sheetName val="103-105"/>
      <sheetName val="201-203"/>
      <sheetName val="204"/>
      <sheetName val="205-207"/>
      <sheetName val="301-302"/>
      <sheetName val="SERK"/>
      <sheetName val="400-403"/>
      <sheetName val="HIDR"/>
      <sheetName val="FIZIKA"/>
      <sheetName val="GRAFIČKI"/>
      <sheetName val="Sastavnice"/>
      <sheetName val="106"/>
      <sheetName val="201-205"/>
      <sheetName val="206"/>
      <sheetName val="207"/>
      <sheetName val="208"/>
      <sheetName val="209"/>
      <sheetName val="210"/>
      <sheetName val="301-3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
      <sheetName val="NASL 1"/>
      <sheetName val="SADR"/>
      <sheetName val="OPCI"/>
      <sheetName val="OPĆI_Sad"/>
      <sheetName val="Pop map"/>
      <sheetName val="Rješ Gl_proj"/>
      <sheetName val="IMEN. PROJ"/>
      <sheetName val="REG"/>
      <sheetName val="OVLAŠT"/>
      <sheetName val="Izjava GP"/>
      <sheetName val="LOKAC"/>
      <sheetName val="NASL 2"/>
      <sheetName val="SAD"/>
      <sheetName val="OVL (2)"/>
      <sheetName val="Ugovor"/>
      <sheetName val="IZJAVA"/>
      <sheetName val="SAN I KONTR"/>
      <sheetName val="TEH. OPIS"/>
      <sheetName val="Projektni zadatak"/>
      <sheetName val="VIJEK"/>
      <sheetName val="PPZ 2"/>
      <sheetName val="TEHNIČKI OPIS (2)"/>
      <sheetName val="PREDRAČ VRIJ"/>
      <sheetName val="Predmjer"/>
      <sheetName val="001"/>
      <sheetName val="Troškovnik"/>
      <sheetName val="Iskaz količina "/>
      <sheetName val="Predmjer (2)"/>
      <sheetName val="obujam"/>
      <sheetName val="FIZIKA"/>
      <sheetName val="buka"/>
      <sheetName val="GRAF (3)"/>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 spoja  7 "/>
      <sheetName val="A"/>
      <sheetName val="C"/>
      <sheetName val="E"/>
      <sheetName val="G"/>
      <sheetName val="Osn-Pod"/>
    </sheetNames>
    <sheetDataSet>
      <sheetData sheetId="0"/>
      <sheetData sheetId="1"/>
      <sheetData sheetId="2"/>
      <sheetData sheetId="3"/>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k_površina (2)"/>
      <sheetName val="Osn-Pod"/>
      <sheetName val="Korice"/>
      <sheetName val="Sadržaj"/>
      <sheetName val="Nasl_rješ"/>
      <sheetName val="Rješenje"/>
      <sheetName val="Nasl_zat"/>
      <sheetName val="Zat_stanje"/>
      <sheetName val="Nasl_san"/>
      <sheetName val="An_konst"/>
      <sheetName val="Statika"/>
      <sheetName val="Opis"/>
      <sheetName val="01-03"/>
      <sheetName val="101-102"/>
      <sheetName val="103"/>
      <sheetName val="104"/>
      <sheetName val="105"/>
      <sheetName val="106"/>
      <sheetName val="107"/>
      <sheetName val="108"/>
      <sheetName val="201"/>
      <sheetName val="202"/>
      <sheetName val="Tem"/>
      <sheetName val="Isk_površina"/>
      <sheetName val="Nasl_ur"/>
      <sheetName val="Unut_uređenje"/>
      <sheetName val="Nasl_dok"/>
      <sheetName val="Trosk (2)"/>
      <sheetName val="Nasl_foto"/>
      <sheetName val="Nasl_foto (2)"/>
      <sheetName val="Dokaz"/>
      <sheetName val="Nasl_dok (2)"/>
      <sheetName val="Trosk"/>
      <sheetName val="Module1"/>
      <sheetName val="Osn_Pod"/>
      <sheetName val="Oporavljeno_List1"/>
      <sheetName val="List1"/>
      <sheetName val="Opis (2)"/>
      <sheetName val="01-04 (KROV)"/>
      <sheetName val="100"/>
      <sheetName val="greda_105"/>
      <sheetName val="greda_106"/>
      <sheetName val="greda_107"/>
      <sheetName val="greda_108"/>
      <sheetName val="200"/>
      <sheetName val="KONZ PL 204"/>
      <sheetName val="STUBIŠTE 205_1"/>
      <sheetName val="STUBIŠTE 205_2"/>
      <sheetName val="greda_206"/>
      <sheetName val="greda_207"/>
      <sheetName val="greda_208"/>
      <sheetName val="greda_209"/>
      <sheetName val="serk"/>
      <sheetName val="podna p."/>
      <sheetName val="SPECIFIKACIJA "/>
      <sheetName val="Predmjer"/>
      <sheetName val="Korice (3)"/>
      <sheetName val="Korice (4)"/>
      <sheetName val="SPECIFIKACIJA  (2)"/>
      <sheetName val="SPECIFIKACIJA  (3)"/>
      <sheetName val="STOLARIJA"/>
      <sheetName val="FOTO"/>
      <sheetName val="Obrazac za reviziju"/>
      <sheetName val="Nasl. trosk"/>
      <sheetName val="Isk_površina_(2)"/>
      <sheetName val="TG"/>
      <sheetName val="AB GREDA"/>
      <sheetName val="Isk_površina_(2)1"/>
      <sheetName val="Isk_površina_(2)2"/>
      <sheetName val="Isk_površina_(2)3"/>
      <sheetName val="Trosk_(2)"/>
      <sheetName val="Nasl_foto_(2)"/>
      <sheetName val="Nasl_dok_(2)"/>
      <sheetName val="Opis_(2)"/>
      <sheetName val="01-04_(KROV)"/>
      <sheetName val="KONZ_PL_204"/>
      <sheetName val="STUBIŠTE_205_1"/>
      <sheetName val="STUBIŠTE_205_2"/>
      <sheetName val="podna_p_"/>
      <sheetName val="SPECIFIKACIJA_"/>
      <sheetName val="Korice_(3)"/>
      <sheetName val="Korice_(4)"/>
      <sheetName val="SPECIFIKACIJA__(2)"/>
      <sheetName val="SPECIFIKACIJA__(3)"/>
      <sheetName val="Obrazac_za_reviziju"/>
      <sheetName val="Nasl__trosk"/>
      <sheetName val="AB_GREDA"/>
      <sheetName val="Isk_površina_(2)4"/>
      <sheetName val="Trosk_(2)1"/>
      <sheetName val="Nasl_foto_(2)1"/>
      <sheetName val="Nasl_dok_(2)1"/>
      <sheetName val="Opis_(2)1"/>
      <sheetName val="01-04_(KROV)1"/>
      <sheetName val="KONZ_PL_2041"/>
      <sheetName val="STUBIŠTE_205_11"/>
      <sheetName val="STUBIŠTE_205_21"/>
      <sheetName val="podna_p_1"/>
      <sheetName val="SPECIFIKACIJA_1"/>
      <sheetName val="Korice_(3)1"/>
      <sheetName val="Korice_(4)1"/>
      <sheetName val="SPECIFIKACIJA__(2)1"/>
      <sheetName val="SPECIFIKACIJA__(3)1"/>
      <sheetName val="Obrazac_za_reviziju1"/>
      <sheetName val="Nasl__trosk1"/>
      <sheetName val="AB_GREDA1"/>
      <sheetName val="Isk_površina_(2)5"/>
      <sheetName val="Trosk_(2)2"/>
      <sheetName val="Nasl_foto_(2)2"/>
      <sheetName val="Nasl_dok_(2)2"/>
      <sheetName val="Opis_(2)2"/>
      <sheetName val="01-04_(KROV)2"/>
      <sheetName val="KONZ_PL_2042"/>
      <sheetName val="STUBIŠTE_205_12"/>
      <sheetName val="STUBIŠTE_205_22"/>
      <sheetName val="podna_p_2"/>
      <sheetName val="SPECIFIKACIJA_2"/>
      <sheetName val="Korice_(3)2"/>
      <sheetName val="Korice_(4)2"/>
      <sheetName val="SPECIFIKACIJA__(2)2"/>
      <sheetName val="SPECIFIKACIJA__(3)2"/>
      <sheetName val="Obrazac_za_reviziju2"/>
      <sheetName val="Nasl__trosk2"/>
      <sheetName val="AB_GREDA2"/>
      <sheetName val="Isk_površina_(2)6"/>
      <sheetName val="Trosk_(2)3"/>
      <sheetName val="Nasl_foto_(2)3"/>
      <sheetName val="Nasl_dok_(2)3"/>
      <sheetName val="Opis_(2)3"/>
      <sheetName val="01-04_(KROV)3"/>
      <sheetName val="KONZ_PL_2043"/>
      <sheetName val="STUBIŠTE_205_13"/>
      <sheetName val="STUBIŠTE_205_23"/>
      <sheetName val="podna_p_3"/>
      <sheetName val="SPECIFIKACIJA_3"/>
      <sheetName val="Korice_(3)3"/>
      <sheetName val="Korice_(4)3"/>
      <sheetName val="SPECIFIKACIJA__(2)3"/>
      <sheetName val="SPECIFIKACIJA__(3)3"/>
      <sheetName val="Obrazac_za_reviziju3"/>
      <sheetName val="Nasl__trosk3"/>
      <sheetName val="AB_GREDA3"/>
      <sheetName val="Isk_površina_(2)7"/>
      <sheetName val="Trosk_(2)4"/>
      <sheetName val="Nasl_foto_(2)4"/>
      <sheetName val="Nasl_dok_(2)4"/>
      <sheetName val="Opis_(2)4"/>
      <sheetName val="01-04_(KROV)4"/>
      <sheetName val="KONZ_PL_2044"/>
      <sheetName val="STUBIŠTE_205_14"/>
      <sheetName val="STUBIŠTE_205_24"/>
      <sheetName val="podna_p_4"/>
      <sheetName val="SPECIFIKACIJA_4"/>
      <sheetName val="Korice_(3)4"/>
      <sheetName val="Korice_(4)4"/>
      <sheetName val="SPECIFIKACIJA__(2)4"/>
      <sheetName val="SPECIFIKACIJA__(3)4"/>
      <sheetName val="Obrazac_za_reviziju4"/>
      <sheetName val="Nasl__trosk4"/>
      <sheetName val="AB_GREDA4"/>
      <sheetName val="Isk_površina_(2)8"/>
      <sheetName val="Trosk_(2)5"/>
      <sheetName val="Nasl_foto_(2)5"/>
      <sheetName val="Nasl_dok_(2)5"/>
      <sheetName val="Opis_(2)5"/>
      <sheetName val="01-04_(KROV)5"/>
      <sheetName val="KONZ_PL_2045"/>
      <sheetName val="STUBIŠTE_205_15"/>
      <sheetName val="STUBIŠTE_205_25"/>
      <sheetName val="podna_p_5"/>
      <sheetName val="SPECIFIKACIJA_5"/>
      <sheetName val="Korice_(3)5"/>
      <sheetName val="Korice_(4)5"/>
      <sheetName val="SPECIFIKACIJA__(2)5"/>
      <sheetName val="SPECIFIKACIJA__(3)5"/>
      <sheetName val="Obrazac_za_reviziju5"/>
      <sheetName val="Nasl__trosk5"/>
      <sheetName val="AB_GREDA5"/>
      <sheetName val="Isk_površina_(2)9"/>
      <sheetName val="Trosk_(2)6"/>
      <sheetName val="Nasl_foto_(2)6"/>
      <sheetName val="Nasl_dok_(2)6"/>
      <sheetName val="Opis_(2)6"/>
      <sheetName val="01-04_(KROV)6"/>
      <sheetName val="KONZ_PL_2046"/>
      <sheetName val="STUBIŠTE_205_16"/>
      <sheetName val="STUBIŠTE_205_26"/>
      <sheetName val="podna_p_6"/>
      <sheetName val="SPECIFIKACIJA_6"/>
      <sheetName val="Korice_(3)6"/>
      <sheetName val="Korice_(4)6"/>
      <sheetName val="SPECIFIKACIJA__(2)6"/>
      <sheetName val="SPECIFIKACIJA__(3)6"/>
      <sheetName val="Obrazac_za_reviziju6"/>
      <sheetName val="Nasl__trosk6"/>
      <sheetName val="AB_GREDA6"/>
      <sheetName val="Isk_površina_(2)10"/>
      <sheetName val="Trosk_(2)7"/>
      <sheetName val="Nasl_foto_(2)7"/>
      <sheetName val="Nasl_dok_(2)7"/>
      <sheetName val="Opis_(2)7"/>
      <sheetName val="01-04_(KROV)7"/>
      <sheetName val="KONZ_PL_2047"/>
      <sheetName val="STUBIŠTE_205_17"/>
      <sheetName val="STUBIŠTE_205_27"/>
      <sheetName val="podna_p_7"/>
      <sheetName val="SPECIFIKACIJA_7"/>
      <sheetName val="Korice_(3)7"/>
      <sheetName val="Korice_(4)7"/>
      <sheetName val="SPECIFIKACIJA__(2)7"/>
      <sheetName val="SPECIFIKACIJA__(3)7"/>
      <sheetName val="Obrazac_za_reviziju7"/>
      <sheetName val="Nasl__trosk7"/>
      <sheetName val="AB_GREDA7"/>
      <sheetName val="Isk_površina_(2)11"/>
      <sheetName val="Trosk_(2)8"/>
      <sheetName val="Nasl_foto_(2)8"/>
      <sheetName val="Nasl_dok_(2)8"/>
      <sheetName val="Opis_(2)8"/>
      <sheetName val="01-04_(KROV)8"/>
      <sheetName val="KONZ_PL_2048"/>
      <sheetName val="STUBIŠTE_205_18"/>
      <sheetName val="STUBIŠTE_205_28"/>
      <sheetName val="podna_p_8"/>
      <sheetName val="SPECIFIKACIJA_8"/>
      <sheetName val="Korice_(3)8"/>
      <sheetName val="Korice_(4)8"/>
      <sheetName val="SPECIFIKACIJA__(2)8"/>
      <sheetName val="SPECIFIKACIJA__(3)8"/>
      <sheetName val="Obrazac_za_reviziju8"/>
      <sheetName val="Nasl__trosk8"/>
      <sheetName val="AB_GREDA8"/>
      <sheetName val="Isk_površina_(2)12"/>
      <sheetName val="Trosk_(2)9"/>
      <sheetName val="Nasl_foto_(2)9"/>
      <sheetName val="Nasl_dok_(2)9"/>
      <sheetName val="Opis_(2)9"/>
      <sheetName val="01-04_(KROV)9"/>
      <sheetName val="KONZ_PL_2049"/>
      <sheetName val="STUBIŠTE_205_19"/>
      <sheetName val="STUBIŠTE_205_29"/>
      <sheetName val="podna_p_9"/>
      <sheetName val="SPECIFIKACIJA_9"/>
      <sheetName val="Korice_(3)9"/>
      <sheetName val="Korice_(4)9"/>
      <sheetName val="SPECIFIKACIJA__(2)9"/>
      <sheetName val="SPECIFIKACIJA__(3)9"/>
      <sheetName val="Obrazac_za_reviziju9"/>
      <sheetName val="Nasl__trosk9"/>
      <sheetName val="AB_GREDA9"/>
      <sheetName val="Isk_površina_(2)13"/>
      <sheetName val="Trosk_(2)10"/>
      <sheetName val="Nasl_foto_(2)10"/>
      <sheetName val="Nasl_dok_(2)10"/>
      <sheetName val="Opis_(2)10"/>
      <sheetName val="01-04_(KROV)10"/>
      <sheetName val="KONZ_PL_20410"/>
      <sheetName val="STUBIŠTE_205_110"/>
      <sheetName val="STUBIŠTE_205_210"/>
      <sheetName val="podna_p_10"/>
      <sheetName val="SPECIFIKACIJA_10"/>
      <sheetName val="Korice_(3)10"/>
      <sheetName val="Korice_(4)10"/>
      <sheetName val="SPECIFIKACIJA__(2)10"/>
      <sheetName val="SPECIFIKACIJA__(3)10"/>
      <sheetName val="Obrazac_za_reviziju10"/>
      <sheetName val="Nasl__trosk10"/>
      <sheetName val="AB_GREDA10"/>
    </sheetNames>
    <sheetDataSet>
      <sheetData sheetId="0" refreshError="1"/>
      <sheetData sheetId="1" refreshError="1">
        <row r="5">
          <cell r="G5" t="str">
            <v>DONJA ORAOVICA</v>
          </cell>
        </row>
        <row r="7">
          <cell r="C7" t="str">
            <v>OSTOJIĆ</v>
          </cell>
          <cell r="G7" t="str">
            <v>SLAVONSKI BROD</v>
          </cell>
        </row>
        <row r="8">
          <cell r="C8" t="str">
            <v>Milan</v>
          </cell>
        </row>
        <row r="9">
          <cell r="C9" t="str">
            <v>Donja Oraovica 49</v>
          </cell>
          <cell r="G9">
            <v>37323</v>
          </cell>
        </row>
        <row r="10">
          <cell r="E10" t="str">
            <v>SMDVDO-7107</v>
          </cell>
        </row>
        <row r="12">
          <cell r="C12" t="str">
            <v>SBiro  d.o.o.   SLAVONSKI BROD</v>
          </cell>
          <cell r="G12">
            <v>7107</v>
          </cell>
        </row>
        <row r="15">
          <cell r="C15" t="str">
            <v>Dušan BOŠNJAK, dipl.ing.građ.</v>
          </cell>
        </row>
        <row r="16">
          <cell r="C16" t="str">
            <v>Nada ĐAMIĆ, arh.teh.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000"/>
      <sheetName val="OPĆI DIO"/>
      <sheetName val="STATIKA"/>
      <sheetName val="TOP"/>
      <sheetName val="01-03"/>
      <sheetName val="04-06"/>
      <sheetName val="07-08"/>
      <sheetName val="09"/>
      <sheetName val="010"/>
      <sheetName val="101-108"/>
      <sheetName val="poz109"/>
      <sheetName val="poz110"/>
      <sheetName val="poz111"/>
      <sheetName val="poz112"/>
      <sheetName val="poz 113"/>
      <sheetName val="poz 114"/>
      <sheetName val="poz 115"/>
      <sheetName val="poz116-117"/>
      <sheetName val="poz118"/>
      <sheetName val="poz119"/>
      <sheetName val="poz 120"/>
      <sheetName val="poz 121"/>
      <sheetName val="poz 122"/>
      <sheetName val="poz 123"/>
      <sheetName val="poz124"/>
      <sheetName val="poz125"/>
      <sheetName val="poz126"/>
      <sheetName val="201-207"/>
      <sheetName val="poz208"/>
      <sheetName val="poz 209"/>
      <sheetName val="poz 210"/>
      <sheetName val="poz 211"/>
      <sheetName val="poz 212"/>
      <sheetName val="poz 213"/>
      <sheetName val="poz214-215"/>
      <sheetName val="poz216"/>
      <sheetName val="poz 217"/>
      <sheetName val="poz218"/>
      <sheetName val="poz 219"/>
      <sheetName val="poz220"/>
      <sheetName val="poz221"/>
      <sheetName val="poz 222"/>
      <sheetName val="poz 22100"/>
      <sheetName val=" poz22200"/>
      <sheetName val="219"/>
      <sheetName val="220"/>
      <sheetName val="206"/>
      <sheetName val="Podrum"/>
      <sheetName val="Pod"/>
      <sheetName val="Pod (2)"/>
      <sheetName val="Serklaži"/>
      <sheetName val="300"/>
      <sheetName val="#REF"/>
      <sheetName val="poz 221ÄT"/>
      <sheetName val="_x0000_­¹au_x0000__x0000__x0000__x0000_ÄTB_x0000_¨TB_x0000_ß»au_x0002__x0000__x0000__x0000_h|y_x0000__x0000__x0000_"/>
      <sheetName val="?­¹au????ÄTB?¨TB?ß»au_x0002_???h|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 sheetId="54" refreshError="1"/>
      <sheetData sheetId="55" refreshError="1"/>
      <sheetData sheetId="5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rice"/>
      <sheetName val="Arh-sadržaj"/>
      <sheetName val="Gl-projekti"/>
      <sheetName val="Gl-imenovanje"/>
      <sheetName val="Arh-imenovanje"/>
      <sheetName val="Arh-usklađenje"/>
      <sheetName val="Arh-požar, izjava"/>
      <sheetName val="Arh-rad, izjava"/>
      <sheetName val="Arh-teh. opis"/>
      <sheetName val="Arh-protupožar"/>
      <sheetName val="Arh-rad"/>
      <sheetName val="Arh-toplina"/>
      <sheetName val="Arh-buka"/>
      <sheetName val="Arh-kvaliteta"/>
      <sheetName val="Arh-površine"/>
      <sheetName val="Arh-troškovi"/>
      <sheetName val="Arh-crtež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6"/>
      <sheetName val="Module5"/>
      <sheetName val="Module4"/>
      <sheetName val="Module3"/>
      <sheetName val="Module1"/>
      <sheetName val="detalji"/>
      <sheetName val="Osn-Pod"/>
      <sheetName val="Dokaz"/>
      <sheetName val="Trosk"/>
      <sheetName val="Korice"/>
      <sheetName val="Sadrzaj"/>
      <sheetName val="OPIS_SAN"/>
      <sheetName val="OPIS_NOVA"/>
      <sheetName val="ISKAZ_POV"/>
      <sheetName val="STOLARIJA"/>
      <sheetName val="Naslovi"/>
      <sheetName val="STATIKA"/>
      <sheetName val="KROV_STOLICA"/>
      <sheetName val="MONTA_T"/>
      <sheetName val="KON_GRE_2"/>
      <sheetName val="poz_105"/>
      <sheetName val="stup"/>
      <sheetName val="zid_temelj"/>
      <sheetName val="zid_temelj_s"/>
      <sheetName val="TIP B2 45"/>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sta greda_kon.var"/>
      <sheetName val="konz greda"/>
      <sheetName val="konz ploča"/>
      <sheetName val="pokrov + T greda"/>
      <sheetName val="A greda"/>
      <sheetName val="fert"/>
      <sheetName val="stubište s GNU"/>
      <sheetName val="stubište"/>
      <sheetName val="potres"/>
      <sheetName val="stup []_1"/>
      <sheetName val="stup[]-2"/>
      <sheetName val="popisi"/>
      <sheetName val="prosta greda_1.v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sta greda"/>
      <sheetName val="Sheet2"/>
      <sheetName val="Sheet3"/>
      <sheetName val="popisi"/>
      <sheetName val="analitički iskaz"/>
    </sheetNames>
    <sheetDataSet>
      <sheetData sheetId="0" refreshError="1"/>
      <sheetData sheetId="1" refreshError="1">
        <row r="1">
          <cell r="A1" t="str">
            <v>C 12/15</v>
          </cell>
          <cell r="C1" t="str">
            <v>RA 400/500</v>
          </cell>
        </row>
        <row r="2">
          <cell r="A2" t="str">
            <v>C 16/20</v>
          </cell>
          <cell r="C2" t="str">
            <v>GA 240/360</v>
          </cell>
        </row>
        <row r="3">
          <cell r="A3" t="str">
            <v>C 20/25</v>
          </cell>
          <cell r="C3" t="str">
            <v>MA 500/560</v>
          </cell>
        </row>
        <row r="4">
          <cell r="A4" t="str">
            <v>C 25/30</v>
          </cell>
        </row>
        <row r="5">
          <cell r="A5" t="str">
            <v>C 30/37</v>
          </cell>
        </row>
        <row r="6">
          <cell r="A6" t="str">
            <v>C 35/45</v>
          </cell>
        </row>
        <row r="7">
          <cell r="A7" t="str">
            <v>C 40/50</v>
          </cell>
        </row>
        <row r="8">
          <cell r="A8" t="str">
            <v>C 45/55</v>
          </cell>
        </row>
        <row r="9">
          <cell r="A9" t="str">
            <v>C 50/60</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C2036-C9F2-44A6-ADEC-0B0060D13D83}">
  <dimension ref="A1:AK199"/>
  <sheetViews>
    <sheetView showZeros="0" tabSelected="1" view="pageBreakPreview" topLeftCell="A75" zoomScale="120" zoomScaleNormal="120" zoomScaleSheetLayoutView="120" workbookViewId="0">
      <selection activeCell="P82" sqref="P82:Q82"/>
    </sheetView>
  </sheetViews>
  <sheetFormatPr defaultRowHeight="10.5" customHeight="1"/>
  <cols>
    <col min="1" max="1" width="5.83203125" style="36" customWidth="1"/>
    <col min="2" max="13" width="5.83203125" style="33" customWidth="1"/>
    <col min="14" max="14" width="5.83203125" style="37" customWidth="1"/>
    <col min="15" max="16" width="5.83203125" style="33" customWidth="1"/>
    <col min="17" max="17" width="6.1640625" style="33" customWidth="1"/>
    <col min="18" max="19" width="5.83203125" style="33" customWidth="1"/>
    <col min="20" max="20" width="6.6640625" style="33" customWidth="1"/>
    <col min="21" max="256" width="9.33203125" style="33"/>
    <col min="257" max="272" width="5.83203125" style="33" customWidth="1"/>
    <col min="273" max="273" width="6.1640625" style="33" customWidth="1"/>
    <col min="274" max="275" width="5.83203125" style="33" customWidth="1"/>
    <col min="276" max="276" width="6.6640625" style="33" customWidth="1"/>
    <col min="277" max="512" width="9.33203125" style="33"/>
    <col min="513" max="528" width="5.83203125" style="33" customWidth="1"/>
    <col min="529" max="529" width="6.1640625" style="33" customWidth="1"/>
    <col min="530" max="531" width="5.83203125" style="33" customWidth="1"/>
    <col min="532" max="532" width="6.6640625" style="33" customWidth="1"/>
    <col min="533" max="768" width="9.33203125" style="33"/>
    <col min="769" max="784" width="5.83203125" style="33" customWidth="1"/>
    <col min="785" max="785" width="6.1640625" style="33" customWidth="1"/>
    <col min="786" max="787" width="5.83203125" style="33" customWidth="1"/>
    <col min="788" max="788" width="6.6640625" style="33" customWidth="1"/>
    <col min="789" max="1024" width="9.33203125" style="33"/>
    <col min="1025" max="1040" width="5.83203125" style="33" customWidth="1"/>
    <col min="1041" max="1041" width="6.1640625" style="33" customWidth="1"/>
    <col min="1042" max="1043" width="5.83203125" style="33" customWidth="1"/>
    <col min="1044" max="1044" width="6.6640625" style="33" customWidth="1"/>
    <col min="1045" max="1280" width="9.33203125" style="33"/>
    <col min="1281" max="1296" width="5.83203125" style="33" customWidth="1"/>
    <col min="1297" max="1297" width="6.1640625" style="33" customWidth="1"/>
    <col min="1298" max="1299" width="5.83203125" style="33" customWidth="1"/>
    <col min="1300" max="1300" width="6.6640625" style="33" customWidth="1"/>
    <col min="1301" max="1536" width="9.33203125" style="33"/>
    <col min="1537" max="1552" width="5.83203125" style="33" customWidth="1"/>
    <col min="1553" max="1553" width="6.1640625" style="33" customWidth="1"/>
    <col min="1554" max="1555" width="5.83203125" style="33" customWidth="1"/>
    <col min="1556" max="1556" width="6.6640625" style="33" customWidth="1"/>
    <col min="1557" max="1792" width="9.33203125" style="33"/>
    <col min="1793" max="1808" width="5.83203125" style="33" customWidth="1"/>
    <col min="1809" max="1809" width="6.1640625" style="33" customWidth="1"/>
    <col min="1810" max="1811" width="5.83203125" style="33" customWidth="1"/>
    <col min="1812" max="1812" width="6.6640625" style="33" customWidth="1"/>
    <col min="1813" max="2048" width="9.33203125" style="33"/>
    <col min="2049" max="2064" width="5.83203125" style="33" customWidth="1"/>
    <col min="2065" max="2065" width="6.1640625" style="33" customWidth="1"/>
    <col min="2066" max="2067" width="5.83203125" style="33" customWidth="1"/>
    <col min="2068" max="2068" width="6.6640625" style="33" customWidth="1"/>
    <col min="2069" max="2304" width="9.33203125" style="33"/>
    <col min="2305" max="2320" width="5.83203125" style="33" customWidth="1"/>
    <col min="2321" max="2321" width="6.1640625" style="33" customWidth="1"/>
    <col min="2322" max="2323" width="5.83203125" style="33" customWidth="1"/>
    <col min="2324" max="2324" width="6.6640625" style="33" customWidth="1"/>
    <col min="2325" max="2560" width="9.33203125" style="33"/>
    <col min="2561" max="2576" width="5.83203125" style="33" customWidth="1"/>
    <col min="2577" max="2577" width="6.1640625" style="33" customWidth="1"/>
    <col min="2578" max="2579" width="5.83203125" style="33" customWidth="1"/>
    <col min="2580" max="2580" width="6.6640625" style="33" customWidth="1"/>
    <col min="2581" max="2816" width="9.33203125" style="33"/>
    <col min="2817" max="2832" width="5.83203125" style="33" customWidth="1"/>
    <col min="2833" max="2833" width="6.1640625" style="33" customWidth="1"/>
    <col min="2834" max="2835" width="5.83203125" style="33" customWidth="1"/>
    <col min="2836" max="2836" width="6.6640625" style="33" customWidth="1"/>
    <col min="2837" max="3072" width="9.33203125" style="33"/>
    <col min="3073" max="3088" width="5.83203125" style="33" customWidth="1"/>
    <col min="3089" max="3089" width="6.1640625" style="33" customWidth="1"/>
    <col min="3090" max="3091" width="5.83203125" style="33" customWidth="1"/>
    <col min="3092" max="3092" width="6.6640625" style="33" customWidth="1"/>
    <col min="3093" max="3328" width="9.33203125" style="33"/>
    <col min="3329" max="3344" width="5.83203125" style="33" customWidth="1"/>
    <col min="3345" max="3345" width="6.1640625" style="33" customWidth="1"/>
    <col min="3346" max="3347" width="5.83203125" style="33" customWidth="1"/>
    <col min="3348" max="3348" width="6.6640625" style="33" customWidth="1"/>
    <col min="3349" max="3584" width="9.33203125" style="33"/>
    <col min="3585" max="3600" width="5.83203125" style="33" customWidth="1"/>
    <col min="3601" max="3601" width="6.1640625" style="33" customWidth="1"/>
    <col min="3602" max="3603" width="5.83203125" style="33" customWidth="1"/>
    <col min="3604" max="3604" width="6.6640625" style="33" customWidth="1"/>
    <col min="3605" max="3840" width="9.33203125" style="33"/>
    <col min="3841" max="3856" width="5.83203125" style="33" customWidth="1"/>
    <col min="3857" max="3857" width="6.1640625" style="33" customWidth="1"/>
    <col min="3858" max="3859" width="5.83203125" style="33" customWidth="1"/>
    <col min="3860" max="3860" width="6.6640625" style="33" customWidth="1"/>
    <col min="3861" max="4096" width="9.33203125" style="33"/>
    <col min="4097" max="4112" width="5.83203125" style="33" customWidth="1"/>
    <col min="4113" max="4113" width="6.1640625" style="33" customWidth="1"/>
    <col min="4114" max="4115" width="5.83203125" style="33" customWidth="1"/>
    <col min="4116" max="4116" width="6.6640625" style="33" customWidth="1"/>
    <col min="4117" max="4352" width="9.33203125" style="33"/>
    <col min="4353" max="4368" width="5.83203125" style="33" customWidth="1"/>
    <col min="4369" max="4369" width="6.1640625" style="33" customWidth="1"/>
    <col min="4370" max="4371" width="5.83203125" style="33" customWidth="1"/>
    <col min="4372" max="4372" width="6.6640625" style="33" customWidth="1"/>
    <col min="4373" max="4608" width="9.33203125" style="33"/>
    <col min="4609" max="4624" width="5.83203125" style="33" customWidth="1"/>
    <col min="4625" max="4625" width="6.1640625" style="33" customWidth="1"/>
    <col min="4626" max="4627" width="5.83203125" style="33" customWidth="1"/>
    <col min="4628" max="4628" width="6.6640625" style="33" customWidth="1"/>
    <col min="4629" max="4864" width="9.33203125" style="33"/>
    <col min="4865" max="4880" width="5.83203125" style="33" customWidth="1"/>
    <col min="4881" max="4881" width="6.1640625" style="33" customWidth="1"/>
    <col min="4882" max="4883" width="5.83203125" style="33" customWidth="1"/>
    <col min="4884" max="4884" width="6.6640625" style="33" customWidth="1"/>
    <col min="4885" max="5120" width="9.33203125" style="33"/>
    <col min="5121" max="5136" width="5.83203125" style="33" customWidth="1"/>
    <col min="5137" max="5137" width="6.1640625" style="33" customWidth="1"/>
    <col min="5138" max="5139" width="5.83203125" style="33" customWidth="1"/>
    <col min="5140" max="5140" width="6.6640625" style="33" customWidth="1"/>
    <col min="5141" max="5376" width="9.33203125" style="33"/>
    <col min="5377" max="5392" width="5.83203125" style="33" customWidth="1"/>
    <col min="5393" max="5393" width="6.1640625" style="33" customWidth="1"/>
    <col min="5394" max="5395" width="5.83203125" style="33" customWidth="1"/>
    <col min="5396" max="5396" width="6.6640625" style="33" customWidth="1"/>
    <col min="5397" max="5632" width="9.33203125" style="33"/>
    <col min="5633" max="5648" width="5.83203125" style="33" customWidth="1"/>
    <col min="5649" max="5649" width="6.1640625" style="33" customWidth="1"/>
    <col min="5650" max="5651" width="5.83203125" style="33" customWidth="1"/>
    <col min="5652" max="5652" width="6.6640625" style="33" customWidth="1"/>
    <col min="5653" max="5888" width="9.33203125" style="33"/>
    <col min="5889" max="5904" width="5.83203125" style="33" customWidth="1"/>
    <col min="5905" max="5905" width="6.1640625" style="33" customWidth="1"/>
    <col min="5906" max="5907" width="5.83203125" style="33" customWidth="1"/>
    <col min="5908" max="5908" width="6.6640625" style="33" customWidth="1"/>
    <col min="5909" max="6144" width="9.33203125" style="33"/>
    <col min="6145" max="6160" width="5.83203125" style="33" customWidth="1"/>
    <col min="6161" max="6161" width="6.1640625" style="33" customWidth="1"/>
    <col min="6162" max="6163" width="5.83203125" style="33" customWidth="1"/>
    <col min="6164" max="6164" width="6.6640625" style="33" customWidth="1"/>
    <col min="6165" max="6400" width="9.33203125" style="33"/>
    <col min="6401" max="6416" width="5.83203125" style="33" customWidth="1"/>
    <col min="6417" max="6417" width="6.1640625" style="33" customWidth="1"/>
    <col min="6418" max="6419" width="5.83203125" style="33" customWidth="1"/>
    <col min="6420" max="6420" width="6.6640625" style="33" customWidth="1"/>
    <col min="6421" max="6656" width="9.33203125" style="33"/>
    <col min="6657" max="6672" width="5.83203125" style="33" customWidth="1"/>
    <col min="6673" max="6673" width="6.1640625" style="33" customWidth="1"/>
    <col min="6674" max="6675" width="5.83203125" style="33" customWidth="1"/>
    <col min="6676" max="6676" width="6.6640625" style="33" customWidth="1"/>
    <col min="6677" max="6912" width="9.33203125" style="33"/>
    <col min="6913" max="6928" width="5.83203125" style="33" customWidth="1"/>
    <col min="6929" max="6929" width="6.1640625" style="33" customWidth="1"/>
    <col min="6930" max="6931" width="5.83203125" style="33" customWidth="1"/>
    <col min="6932" max="6932" width="6.6640625" style="33" customWidth="1"/>
    <col min="6933" max="7168" width="9.33203125" style="33"/>
    <col min="7169" max="7184" width="5.83203125" style="33" customWidth="1"/>
    <col min="7185" max="7185" width="6.1640625" style="33" customWidth="1"/>
    <col min="7186" max="7187" width="5.83203125" style="33" customWidth="1"/>
    <col min="7188" max="7188" width="6.6640625" style="33" customWidth="1"/>
    <col min="7189" max="7424" width="9.33203125" style="33"/>
    <col min="7425" max="7440" width="5.83203125" style="33" customWidth="1"/>
    <col min="7441" max="7441" width="6.1640625" style="33" customWidth="1"/>
    <col min="7442" max="7443" width="5.83203125" style="33" customWidth="1"/>
    <col min="7444" max="7444" width="6.6640625" style="33" customWidth="1"/>
    <col min="7445" max="7680" width="9.33203125" style="33"/>
    <col min="7681" max="7696" width="5.83203125" style="33" customWidth="1"/>
    <col min="7697" max="7697" width="6.1640625" style="33" customWidth="1"/>
    <col min="7698" max="7699" width="5.83203125" style="33" customWidth="1"/>
    <col min="7700" max="7700" width="6.6640625" style="33" customWidth="1"/>
    <col min="7701" max="7936" width="9.33203125" style="33"/>
    <col min="7937" max="7952" width="5.83203125" style="33" customWidth="1"/>
    <col min="7953" max="7953" width="6.1640625" style="33" customWidth="1"/>
    <col min="7954" max="7955" width="5.83203125" style="33" customWidth="1"/>
    <col min="7956" max="7956" width="6.6640625" style="33" customWidth="1"/>
    <col min="7957" max="8192" width="9.33203125" style="33"/>
    <col min="8193" max="8208" width="5.83203125" style="33" customWidth="1"/>
    <col min="8209" max="8209" width="6.1640625" style="33" customWidth="1"/>
    <col min="8210" max="8211" width="5.83203125" style="33" customWidth="1"/>
    <col min="8212" max="8212" width="6.6640625" style="33" customWidth="1"/>
    <col min="8213" max="8448" width="9.33203125" style="33"/>
    <col min="8449" max="8464" width="5.83203125" style="33" customWidth="1"/>
    <col min="8465" max="8465" width="6.1640625" style="33" customWidth="1"/>
    <col min="8466" max="8467" width="5.83203125" style="33" customWidth="1"/>
    <col min="8468" max="8468" width="6.6640625" style="33" customWidth="1"/>
    <col min="8469" max="8704" width="9.33203125" style="33"/>
    <col min="8705" max="8720" width="5.83203125" style="33" customWidth="1"/>
    <col min="8721" max="8721" width="6.1640625" style="33" customWidth="1"/>
    <col min="8722" max="8723" width="5.83203125" style="33" customWidth="1"/>
    <col min="8724" max="8724" width="6.6640625" style="33" customWidth="1"/>
    <col min="8725" max="8960" width="9.33203125" style="33"/>
    <col min="8961" max="8976" width="5.83203125" style="33" customWidth="1"/>
    <col min="8977" max="8977" width="6.1640625" style="33" customWidth="1"/>
    <col min="8978" max="8979" width="5.83203125" style="33" customWidth="1"/>
    <col min="8980" max="8980" width="6.6640625" style="33" customWidth="1"/>
    <col min="8981" max="9216" width="9.33203125" style="33"/>
    <col min="9217" max="9232" width="5.83203125" style="33" customWidth="1"/>
    <col min="9233" max="9233" width="6.1640625" style="33" customWidth="1"/>
    <col min="9234" max="9235" width="5.83203125" style="33" customWidth="1"/>
    <col min="9236" max="9236" width="6.6640625" style="33" customWidth="1"/>
    <col min="9237" max="9472" width="9.33203125" style="33"/>
    <col min="9473" max="9488" width="5.83203125" style="33" customWidth="1"/>
    <col min="9489" max="9489" width="6.1640625" style="33" customWidth="1"/>
    <col min="9490" max="9491" width="5.83203125" style="33" customWidth="1"/>
    <col min="9492" max="9492" width="6.6640625" style="33" customWidth="1"/>
    <col min="9493" max="9728" width="9.33203125" style="33"/>
    <col min="9729" max="9744" width="5.83203125" style="33" customWidth="1"/>
    <col min="9745" max="9745" width="6.1640625" style="33" customWidth="1"/>
    <col min="9746" max="9747" width="5.83203125" style="33" customWidth="1"/>
    <col min="9748" max="9748" width="6.6640625" style="33" customWidth="1"/>
    <col min="9749" max="9984" width="9.33203125" style="33"/>
    <col min="9985" max="10000" width="5.83203125" style="33" customWidth="1"/>
    <col min="10001" max="10001" width="6.1640625" style="33" customWidth="1"/>
    <col min="10002" max="10003" width="5.83203125" style="33" customWidth="1"/>
    <col min="10004" max="10004" width="6.6640625" style="33" customWidth="1"/>
    <col min="10005" max="10240" width="9.33203125" style="33"/>
    <col min="10241" max="10256" width="5.83203125" style="33" customWidth="1"/>
    <col min="10257" max="10257" width="6.1640625" style="33" customWidth="1"/>
    <col min="10258" max="10259" width="5.83203125" style="33" customWidth="1"/>
    <col min="10260" max="10260" width="6.6640625" style="33" customWidth="1"/>
    <col min="10261" max="10496" width="9.33203125" style="33"/>
    <col min="10497" max="10512" width="5.83203125" style="33" customWidth="1"/>
    <col min="10513" max="10513" width="6.1640625" style="33" customWidth="1"/>
    <col min="10514" max="10515" width="5.83203125" style="33" customWidth="1"/>
    <col min="10516" max="10516" width="6.6640625" style="33" customWidth="1"/>
    <col min="10517" max="10752" width="9.33203125" style="33"/>
    <col min="10753" max="10768" width="5.83203125" style="33" customWidth="1"/>
    <col min="10769" max="10769" width="6.1640625" style="33" customWidth="1"/>
    <col min="10770" max="10771" width="5.83203125" style="33" customWidth="1"/>
    <col min="10772" max="10772" width="6.6640625" style="33" customWidth="1"/>
    <col min="10773" max="11008" width="9.33203125" style="33"/>
    <col min="11009" max="11024" width="5.83203125" style="33" customWidth="1"/>
    <col min="11025" max="11025" width="6.1640625" style="33" customWidth="1"/>
    <col min="11026" max="11027" width="5.83203125" style="33" customWidth="1"/>
    <col min="11028" max="11028" width="6.6640625" style="33" customWidth="1"/>
    <col min="11029" max="11264" width="9.33203125" style="33"/>
    <col min="11265" max="11280" width="5.83203125" style="33" customWidth="1"/>
    <col min="11281" max="11281" width="6.1640625" style="33" customWidth="1"/>
    <col min="11282" max="11283" width="5.83203125" style="33" customWidth="1"/>
    <col min="11284" max="11284" width="6.6640625" style="33" customWidth="1"/>
    <col min="11285" max="11520" width="9.33203125" style="33"/>
    <col min="11521" max="11536" width="5.83203125" style="33" customWidth="1"/>
    <col min="11537" max="11537" width="6.1640625" style="33" customWidth="1"/>
    <col min="11538" max="11539" width="5.83203125" style="33" customWidth="1"/>
    <col min="11540" max="11540" width="6.6640625" style="33" customWidth="1"/>
    <col min="11541" max="11776" width="9.33203125" style="33"/>
    <col min="11777" max="11792" width="5.83203125" style="33" customWidth="1"/>
    <col min="11793" max="11793" width="6.1640625" style="33" customWidth="1"/>
    <col min="11794" max="11795" width="5.83203125" style="33" customWidth="1"/>
    <col min="11796" max="11796" width="6.6640625" style="33" customWidth="1"/>
    <col min="11797" max="12032" width="9.33203125" style="33"/>
    <col min="12033" max="12048" width="5.83203125" style="33" customWidth="1"/>
    <col min="12049" max="12049" width="6.1640625" style="33" customWidth="1"/>
    <col min="12050" max="12051" width="5.83203125" style="33" customWidth="1"/>
    <col min="12052" max="12052" width="6.6640625" style="33" customWidth="1"/>
    <col min="12053" max="12288" width="9.33203125" style="33"/>
    <col min="12289" max="12304" width="5.83203125" style="33" customWidth="1"/>
    <col min="12305" max="12305" width="6.1640625" style="33" customWidth="1"/>
    <col min="12306" max="12307" width="5.83203125" style="33" customWidth="1"/>
    <col min="12308" max="12308" width="6.6640625" style="33" customWidth="1"/>
    <col min="12309" max="12544" width="9.33203125" style="33"/>
    <col min="12545" max="12560" width="5.83203125" style="33" customWidth="1"/>
    <col min="12561" max="12561" width="6.1640625" style="33" customWidth="1"/>
    <col min="12562" max="12563" width="5.83203125" style="33" customWidth="1"/>
    <col min="12564" max="12564" width="6.6640625" style="33" customWidth="1"/>
    <col min="12565" max="12800" width="9.33203125" style="33"/>
    <col min="12801" max="12816" width="5.83203125" style="33" customWidth="1"/>
    <col min="12817" max="12817" width="6.1640625" style="33" customWidth="1"/>
    <col min="12818" max="12819" width="5.83203125" style="33" customWidth="1"/>
    <col min="12820" max="12820" width="6.6640625" style="33" customWidth="1"/>
    <col min="12821" max="13056" width="9.33203125" style="33"/>
    <col min="13057" max="13072" width="5.83203125" style="33" customWidth="1"/>
    <col min="13073" max="13073" width="6.1640625" style="33" customWidth="1"/>
    <col min="13074" max="13075" width="5.83203125" style="33" customWidth="1"/>
    <col min="13076" max="13076" width="6.6640625" style="33" customWidth="1"/>
    <col min="13077" max="13312" width="9.33203125" style="33"/>
    <col min="13313" max="13328" width="5.83203125" style="33" customWidth="1"/>
    <col min="13329" max="13329" width="6.1640625" style="33" customWidth="1"/>
    <col min="13330" max="13331" width="5.83203125" style="33" customWidth="1"/>
    <col min="13332" max="13332" width="6.6640625" style="33" customWidth="1"/>
    <col min="13333" max="13568" width="9.33203125" style="33"/>
    <col min="13569" max="13584" width="5.83203125" style="33" customWidth="1"/>
    <col min="13585" max="13585" width="6.1640625" style="33" customWidth="1"/>
    <col min="13586" max="13587" width="5.83203125" style="33" customWidth="1"/>
    <col min="13588" max="13588" width="6.6640625" style="33" customWidth="1"/>
    <col min="13589" max="13824" width="9.33203125" style="33"/>
    <col min="13825" max="13840" width="5.83203125" style="33" customWidth="1"/>
    <col min="13841" max="13841" width="6.1640625" style="33" customWidth="1"/>
    <col min="13842" max="13843" width="5.83203125" style="33" customWidth="1"/>
    <col min="13844" max="13844" width="6.6640625" style="33" customWidth="1"/>
    <col min="13845" max="14080" width="9.33203125" style="33"/>
    <col min="14081" max="14096" width="5.83203125" style="33" customWidth="1"/>
    <col min="14097" max="14097" width="6.1640625" style="33" customWidth="1"/>
    <col min="14098" max="14099" width="5.83203125" style="33" customWidth="1"/>
    <col min="14100" max="14100" width="6.6640625" style="33" customWidth="1"/>
    <col min="14101" max="14336" width="9.33203125" style="33"/>
    <col min="14337" max="14352" width="5.83203125" style="33" customWidth="1"/>
    <col min="14353" max="14353" width="6.1640625" style="33" customWidth="1"/>
    <col min="14354" max="14355" width="5.83203125" style="33" customWidth="1"/>
    <col min="14356" max="14356" width="6.6640625" style="33" customWidth="1"/>
    <col min="14357" max="14592" width="9.33203125" style="33"/>
    <col min="14593" max="14608" width="5.83203125" style="33" customWidth="1"/>
    <col min="14609" max="14609" width="6.1640625" style="33" customWidth="1"/>
    <col min="14610" max="14611" width="5.83203125" style="33" customWidth="1"/>
    <col min="14612" max="14612" width="6.6640625" style="33" customWidth="1"/>
    <col min="14613" max="14848" width="9.33203125" style="33"/>
    <col min="14849" max="14864" width="5.83203125" style="33" customWidth="1"/>
    <col min="14865" max="14865" width="6.1640625" style="33" customWidth="1"/>
    <col min="14866" max="14867" width="5.83203125" style="33" customWidth="1"/>
    <col min="14868" max="14868" width="6.6640625" style="33" customWidth="1"/>
    <col min="14869" max="15104" width="9.33203125" style="33"/>
    <col min="15105" max="15120" width="5.83203125" style="33" customWidth="1"/>
    <col min="15121" max="15121" width="6.1640625" style="33" customWidth="1"/>
    <col min="15122" max="15123" width="5.83203125" style="33" customWidth="1"/>
    <col min="15124" max="15124" width="6.6640625" style="33" customWidth="1"/>
    <col min="15125" max="15360" width="9.33203125" style="33"/>
    <col min="15361" max="15376" width="5.83203125" style="33" customWidth="1"/>
    <col min="15377" max="15377" width="6.1640625" style="33" customWidth="1"/>
    <col min="15378" max="15379" width="5.83203125" style="33" customWidth="1"/>
    <col min="15380" max="15380" width="6.6640625" style="33" customWidth="1"/>
    <col min="15381" max="15616" width="9.33203125" style="33"/>
    <col min="15617" max="15632" width="5.83203125" style="33" customWidth="1"/>
    <col min="15633" max="15633" width="6.1640625" style="33" customWidth="1"/>
    <col min="15634" max="15635" width="5.83203125" style="33" customWidth="1"/>
    <col min="15636" max="15636" width="6.6640625" style="33" customWidth="1"/>
    <col min="15637" max="15872" width="9.33203125" style="33"/>
    <col min="15873" max="15888" width="5.83203125" style="33" customWidth="1"/>
    <col min="15889" max="15889" width="6.1640625" style="33" customWidth="1"/>
    <col min="15890" max="15891" width="5.83203125" style="33" customWidth="1"/>
    <col min="15892" max="15892" width="6.6640625" style="33" customWidth="1"/>
    <col min="15893" max="16128" width="9.33203125" style="33"/>
    <col min="16129" max="16144" width="5.83203125" style="33" customWidth="1"/>
    <col min="16145" max="16145" width="6.1640625" style="33" customWidth="1"/>
    <col min="16146" max="16147" width="5.83203125" style="33" customWidth="1"/>
    <col min="16148" max="16148" width="6.6640625" style="33" customWidth="1"/>
    <col min="16149" max="16384" width="9.33203125" style="33"/>
  </cols>
  <sheetData>
    <row r="1" spans="1:20" s="6" customFormat="1" ht="7.5" customHeight="1">
      <c r="A1" s="1"/>
      <c r="B1" s="1"/>
      <c r="C1" s="2" t="str">
        <f>[1]PODACI!D7</f>
        <v>NADSTREŠNICA ZA SKLANJANJE STOČNE HRANE (P)</v>
      </c>
      <c r="D1" s="2"/>
      <c r="E1" s="2"/>
      <c r="F1" s="2"/>
      <c r="G1" s="2"/>
      <c r="H1" s="2"/>
      <c r="I1" s="2"/>
      <c r="J1" s="2"/>
      <c r="K1" s="2"/>
      <c r="L1" s="2"/>
      <c r="M1" s="2"/>
      <c r="N1" s="2"/>
      <c r="O1" s="2"/>
      <c r="P1" s="2"/>
      <c r="Q1" s="2"/>
      <c r="R1" s="3" t="str">
        <f>[1]PODACI!D16</f>
        <v>T1724</v>
      </c>
      <c r="S1" s="4"/>
      <c r="T1" s="5"/>
    </row>
    <row r="2" spans="1:20" s="6" customFormat="1" ht="9.9499999999999993" customHeight="1">
      <c r="A2" s="1"/>
      <c r="B2" s="1"/>
      <c r="C2" s="2"/>
      <c r="D2" s="2"/>
      <c r="E2" s="2"/>
      <c r="F2" s="2"/>
      <c r="G2" s="2"/>
      <c r="H2" s="2"/>
      <c r="I2" s="2"/>
      <c r="J2" s="2"/>
      <c r="K2" s="2"/>
      <c r="L2" s="2"/>
      <c r="M2" s="2"/>
      <c r="N2" s="2"/>
      <c r="O2" s="2"/>
      <c r="P2" s="2"/>
      <c r="Q2" s="2"/>
      <c r="R2" s="7"/>
      <c r="S2" s="2"/>
      <c r="T2" s="8"/>
    </row>
    <row r="3" spans="1:20" s="6" customFormat="1" ht="6" customHeight="1">
      <c r="A3" s="1"/>
      <c r="B3" s="1"/>
      <c r="C3" s="9" t="s">
        <v>0</v>
      </c>
      <c r="D3" s="9"/>
      <c r="E3" s="9"/>
      <c r="F3" s="9"/>
      <c r="G3" s="9"/>
      <c r="H3" s="9"/>
      <c r="I3" s="9"/>
      <c r="J3" s="9"/>
      <c r="K3" s="9"/>
      <c r="L3" s="9"/>
      <c r="M3" s="9"/>
      <c r="N3" s="9"/>
      <c r="O3" s="9"/>
      <c r="P3" s="9"/>
      <c r="Q3" s="9"/>
      <c r="R3" s="7"/>
      <c r="S3" s="2"/>
      <c r="T3" s="8"/>
    </row>
    <row r="4" spans="1:20" s="6" customFormat="1" ht="9.9499999999999993" customHeight="1">
      <c r="A4" s="1"/>
      <c r="B4" s="1"/>
      <c r="C4" s="9"/>
      <c r="D4" s="9"/>
      <c r="E4" s="9"/>
      <c r="F4" s="9"/>
      <c r="G4" s="9"/>
      <c r="H4" s="9"/>
      <c r="I4" s="9"/>
      <c r="J4" s="9"/>
      <c r="K4" s="9"/>
      <c r="L4" s="9"/>
      <c r="M4" s="9"/>
      <c r="N4" s="9"/>
      <c r="O4" s="9"/>
      <c r="P4" s="9"/>
      <c r="Q4" s="9"/>
      <c r="R4" s="10"/>
      <c r="S4" s="2"/>
      <c r="T4" s="8"/>
    </row>
    <row r="5" spans="1:20" s="6" customFormat="1" ht="9.75" customHeight="1">
      <c r="A5" s="11"/>
      <c r="B5" s="11"/>
      <c r="C5" s="12"/>
      <c r="D5" s="12"/>
      <c r="E5" s="12"/>
      <c r="F5" s="12"/>
      <c r="G5" s="12"/>
      <c r="H5" s="12"/>
      <c r="I5" s="12"/>
      <c r="J5" s="12"/>
      <c r="K5" s="12"/>
      <c r="L5" s="12"/>
      <c r="M5" s="12"/>
      <c r="N5" s="12"/>
      <c r="O5" s="12"/>
      <c r="P5" s="12"/>
      <c r="Q5" s="12"/>
      <c r="R5" s="13"/>
      <c r="S5" s="14"/>
      <c r="T5" s="15"/>
    </row>
    <row r="6" spans="1:20" s="17" customFormat="1" ht="12" customHeight="1">
      <c r="A6" s="16"/>
      <c r="B6" s="16"/>
      <c r="C6" s="16"/>
      <c r="D6" s="16"/>
      <c r="E6" s="16"/>
      <c r="F6" s="16"/>
      <c r="L6" s="18"/>
      <c r="M6" s="19"/>
      <c r="N6" s="20"/>
      <c r="O6" s="20"/>
      <c r="P6" s="20"/>
      <c r="Q6" s="20"/>
      <c r="R6" s="20"/>
      <c r="S6" s="20"/>
      <c r="T6" s="20"/>
    </row>
    <row r="7" spans="1:20" s="17" customFormat="1" ht="12" customHeight="1">
      <c r="A7" s="16"/>
      <c r="B7" s="16"/>
      <c r="C7" s="16"/>
      <c r="D7" s="16"/>
      <c r="E7" s="16"/>
      <c r="M7" s="20"/>
      <c r="N7" s="20"/>
      <c r="O7" s="20"/>
      <c r="P7" s="20"/>
      <c r="Q7" s="20"/>
      <c r="R7" s="20"/>
      <c r="S7" s="20"/>
      <c r="T7" s="20"/>
    </row>
    <row r="8" spans="1:20" s="21" customFormat="1" ht="10.5" customHeight="1">
      <c r="O8" s="22"/>
      <c r="S8" s="23"/>
      <c r="T8" s="24"/>
    </row>
    <row r="9" spans="1:20" s="21" customFormat="1" ht="10.5" customHeight="1">
      <c r="O9" s="22"/>
      <c r="S9" s="23"/>
      <c r="T9" s="24"/>
    </row>
    <row r="10" spans="1:20" s="21" customFormat="1" ht="10.5" customHeight="1">
      <c r="O10" s="22"/>
      <c r="S10" s="23"/>
      <c r="T10" s="24"/>
    </row>
    <row r="11" spans="1:20" s="21" customFormat="1" ht="10.5" customHeight="1">
      <c r="O11" s="22"/>
      <c r="S11" s="23"/>
      <c r="T11" s="24"/>
    </row>
    <row r="12" spans="1:20" s="17" customFormat="1" ht="12" customHeight="1">
      <c r="A12" s="16"/>
      <c r="B12" s="16"/>
      <c r="C12" s="16"/>
      <c r="D12" s="16"/>
      <c r="E12" s="16"/>
      <c r="M12" s="20"/>
      <c r="N12" s="20"/>
      <c r="O12" s="20"/>
      <c r="P12" s="20"/>
      <c r="Q12" s="20"/>
      <c r="R12" s="20"/>
      <c r="S12" s="20"/>
      <c r="T12" s="20"/>
    </row>
    <row r="13" spans="1:20" s="21" customFormat="1" ht="10.5" customHeight="1">
      <c r="O13" s="22"/>
      <c r="S13" s="23"/>
      <c r="T13" s="24"/>
    </row>
    <row r="14" spans="1:20" s="21" customFormat="1" ht="10.5" customHeight="1">
      <c r="O14" s="22"/>
      <c r="S14" s="23"/>
      <c r="T14" s="24"/>
    </row>
    <row r="15" spans="1:20" s="21" customFormat="1" ht="10.5" customHeight="1">
      <c r="O15" s="22"/>
      <c r="S15" s="23"/>
      <c r="T15" s="24"/>
    </row>
    <row r="16" spans="1:20" s="21" customFormat="1" ht="10.5" customHeight="1">
      <c r="O16" s="22"/>
      <c r="S16" s="23"/>
      <c r="T16" s="24"/>
    </row>
    <row r="17" spans="1:20" s="21" customFormat="1" ht="10.5" customHeight="1">
      <c r="O17" s="22"/>
      <c r="S17" s="23"/>
      <c r="T17" s="24"/>
    </row>
    <row r="18" spans="1:20" s="21" customFormat="1" ht="10.5" customHeight="1">
      <c r="O18" s="22"/>
      <c r="S18" s="23"/>
      <c r="T18" s="24"/>
    </row>
    <row r="19" spans="1:20" s="21" customFormat="1" ht="10.5" customHeight="1">
      <c r="O19" s="22"/>
      <c r="S19" s="23"/>
      <c r="T19" s="24"/>
    </row>
    <row r="20" spans="1:20" s="21" customFormat="1" ht="10.5" customHeight="1">
      <c r="O20" s="22"/>
      <c r="S20" s="23"/>
      <c r="T20" s="24"/>
    </row>
    <row r="21" spans="1:20" s="21" customFormat="1" ht="10.5" customHeight="1">
      <c r="O21" s="22"/>
      <c r="S21" s="23"/>
      <c r="T21" s="24"/>
    </row>
    <row r="22" spans="1:20" s="21" customFormat="1" ht="10.5" customHeight="1">
      <c r="O22" s="22"/>
      <c r="S22" s="23"/>
      <c r="T22" s="24"/>
    </row>
    <row r="23" spans="1:20" s="21" customFormat="1" ht="10.5" customHeight="1">
      <c r="O23" s="22"/>
      <c r="S23" s="23"/>
      <c r="T23" s="24"/>
    </row>
    <row r="24" spans="1:20" s="21" customFormat="1" ht="10.5" customHeight="1">
      <c r="O24" s="22"/>
      <c r="S24" s="23"/>
      <c r="T24" s="24"/>
    </row>
    <row r="25" spans="1:20" s="21" customFormat="1" ht="10.5" customHeight="1">
      <c r="O25" s="22"/>
      <c r="S25" s="23"/>
      <c r="T25" s="24"/>
    </row>
    <row r="26" spans="1:20" s="21" customFormat="1" ht="10.5" customHeight="1">
      <c r="O26" s="22"/>
      <c r="S26" s="23"/>
      <c r="T26" s="24"/>
    </row>
    <row r="27" spans="1:20" s="21" customFormat="1" ht="10.5" customHeight="1">
      <c r="O27" s="22"/>
      <c r="S27" s="23"/>
      <c r="T27" s="24"/>
    </row>
    <row r="28" spans="1:20" s="21" customFormat="1" ht="10.5" customHeight="1">
      <c r="O28" s="22"/>
      <c r="S28" s="23"/>
      <c r="T28" s="24"/>
    </row>
    <row r="29" spans="1:20" s="21" customFormat="1" ht="10.5" customHeight="1">
      <c r="O29" s="22"/>
      <c r="S29" s="23"/>
      <c r="T29" s="24"/>
    </row>
    <row r="30" spans="1:20" s="6" customFormat="1" ht="36" customHeight="1">
      <c r="A30" s="25" t="s">
        <v>1</v>
      </c>
      <c r="B30" s="25"/>
      <c r="C30" s="25"/>
      <c r="D30" s="25"/>
      <c r="E30" s="25"/>
      <c r="F30" s="25"/>
      <c r="G30" s="25"/>
      <c r="H30" s="25"/>
      <c r="I30" s="25"/>
      <c r="J30" s="25"/>
      <c r="K30" s="25"/>
      <c r="L30" s="25"/>
      <c r="M30" s="25"/>
      <c r="N30" s="25"/>
      <c r="O30" s="25"/>
      <c r="P30" s="25"/>
      <c r="Q30" s="25"/>
      <c r="R30" s="25"/>
      <c r="S30" s="25"/>
      <c r="T30" s="25"/>
    </row>
    <row r="31" spans="1:20" s="21" customFormat="1" ht="10.5" customHeight="1">
      <c r="O31" s="22"/>
      <c r="S31" s="23"/>
      <c r="T31" s="24"/>
    </row>
    <row r="32" spans="1:20" s="21" customFormat="1" ht="10.5" customHeight="1">
      <c r="O32" s="22"/>
      <c r="S32" s="23"/>
      <c r="T32" s="24"/>
    </row>
    <row r="33" spans="1:20" s="21" customFormat="1" ht="10.5" customHeight="1">
      <c r="O33" s="22"/>
      <c r="S33" s="23"/>
      <c r="T33" s="24"/>
    </row>
    <row r="34" spans="1:20" s="21" customFormat="1" ht="24.95" customHeight="1">
      <c r="A34" s="26" t="str">
        <f>[1]NAS!A43</f>
        <v>TROŠKOVNIK RADOVA ZA IZGRADNJU</v>
      </c>
      <c r="B34" s="26"/>
      <c r="C34" s="26"/>
      <c r="D34" s="26"/>
      <c r="E34" s="26"/>
      <c r="F34" s="26"/>
      <c r="G34" s="26"/>
      <c r="H34" s="26"/>
      <c r="I34" s="26"/>
      <c r="J34" s="26"/>
      <c r="K34" s="26"/>
      <c r="L34" s="26"/>
      <c r="M34" s="26"/>
      <c r="N34" s="26"/>
      <c r="O34" s="26"/>
      <c r="P34" s="26"/>
      <c r="Q34" s="26"/>
      <c r="R34" s="26"/>
      <c r="S34" s="26"/>
      <c r="T34" s="26"/>
    </row>
    <row r="35" spans="1:20" s="21" customFormat="1" ht="6" customHeight="1">
      <c r="A35" s="27"/>
      <c r="B35" s="27"/>
      <c r="C35" s="27"/>
      <c r="D35" s="27"/>
      <c r="E35" s="27"/>
      <c r="F35" s="27"/>
      <c r="G35" s="27"/>
      <c r="H35" s="27"/>
      <c r="I35" s="27"/>
      <c r="J35" s="27"/>
      <c r="K35" s="27"/>
      <c r="L35" s="27"/>
      <c r="M35" s="27"/>
      <c r="N35" s="27"/>
      <c r="O35" s="28"/>
      <c r="P35" s="27"/>
      <c r="Q35" s="27"/>
      <c r="R35" s="27"/>
      <c r="S35" s="29"/>
      <c r="T35" s="30"/>
    </row>
    <row r="36" spans="1:20" s="21" customFormat="1" ht="24.95" customHeight="1">
      <c r="A36" s="31" t="str">
        <f>[1]NAS!A44</f>
        <v>NADSTREŠNICE ZA SKLANJANJE STOČNE HRANE (P)</v>
      </c>
      <c r="B36" s="31"/>
      <c r="C36" s="31"/>
      <c r="D36" s="31"/>
      <c r="E36" s="31"/>
      <c r="F36" s="31"/>
      <c r="G36" s="31"/>
      <c r="H36" s="31"/>
      <c r="I36" s="31"/>
      <c r="J36" s="31"/>
      <c r="K36" s="31"/>
      <c r="L36" s="31"/>
      <c r="M36" s="31"/>
      <c r="N36" s="31"/>
      <c r="O36" s="31"/>
      <c r="P36" s="31"/>
      <c r="Q36" s="31"/>
      <c r="R36" s="31"/>
      <c r="S36" s="31"/>
      <c r="T36" s="31"/>
    </row>
    <row r="40" spans="1:20" ht="22.5" customHeight="1">
      <c r="A40" s="32" t="str">
        <f>[1]PODACI!D9</f>
        <v>k.č. 221/3, k.o. PODCRKAVLJE</v>
      </c>
      <c r="B40" s="32"/>
      <c r="C40" s="32"/>
      <c r="D40" s="32"/>
      <c r="E40" s="32"/>
      <c r="F40" s="32"/>
      <c r="G40" s="32"/>
      <c r="H40" s="32"/>
      <c r="I40" s="32"/>
      <c r="J40" s="32"/>
      <c r="K40" s="32"/>
      <c r="L40" s="32"/>
      <c r="M40" s="32"/>
      <c r="N40" s="32"/>
      <c r="O40" s="32"/>
      <c r="P40" s="32"/>
      <c r="Q40" s="32"/>
      <c r="R40" s="32"/>
      <c r="S40" s="32"/>
      <c r="T40" s="32"/>
    </row>
    <row r="61" spans="14:17" ht="14.25" customHeight="1">
      <c r="N61" s="34"/>
      <c r="O61" s="34"/>
      <c r="P61" s="34"/>
      <c r="Q61" s="34"/>
    </row>
    <row r="63" spans="14:17" ht="10.5" customHeight="1">
      <c r="N63" s="34"/>
      <c r="O63" s="34"/>
      <c r="P63" s="34"/>
      <c r="Q63" s="34"/>
    </row>
    <row r="68" spans="1:20" s="21" customFormat="1" ht="10.5" customHeight="1">
      <c r="A68" s="35"/>
      <c r="N68" s="22"/>
    </row>
    <row r="69" spans="1:20" s="21" customFormat="1" ht="10.5" customHeight="1">
      <c r="A69" s="35"/>
      <c r="N69" s="22"/>
    </row>
    <row r="74" spans="1:20" s="21" customFormat="1" ht="10.5" customHeight="1">
      <c r="A74" s="35"/>
      <c r="N74" s="22"/>
    </row>
    <row r="75" spans="1:20" s="21" customFormat="1" ht="10.5" customHeight="1">
      <c r="A75" s="35"/>
      <c r="N75" s="22"/>
    </row>
    <row r="76" spans="1:20" s="21" customFormat="1" ht="10.5" customHeight="1">
      <c r="A76" s="35"/>
      <c r="N76" s="22"/>
    </row>
    <row r="77" spans="1:20" ht="15" customHeight="1"/>
    <row r="78" spans="1:20" s="21" customFormat="1" ht="15" customHeight="1">
      <c r="A78" s="38" t="s">
        <v>2</v>
      </c>
      <c r="B78" s="38"/>
      <c r="C78" s="39" t="s">
        <v>3</v>
      </c>
      <c r="D78" s="39"/>
      <c r="E78" s="39"/>
      <c r="F78" s="39"/>
      <c r="G78" s="39"/>
      <c r="H78" s="39"/>
      <c r="I78" s="39"/>
      <c r="J78" s="39"/>
      <c r="K78" s="39"/>
      <c r="L78" s="39"/>
      <c r="M78" s="40" t="s">
        <v>4</v>
      </c>
      <c r="N78" s="41" t="s">
        <v>5</v>
      </c>
      <c r="O78" s="41"/>
      <c r="P78" s="42" t="s">
        <v>6</v>
      </c>
      <c r="Q78" s="42"/>
      <c r="R78" s="42" t="s">
        <v>7</v>
      </c>
      <c r="S78" s="42"/>
      <c r="T78" s="42"/>
    </row>
    <row r="79" spans="1:20" s="21" customFormat="1" ht="9.9499999999999993" customHeight="1">
      <c r="A79" s="35"/>
      <c r="N79" s="22"/>
    </row>
    <row r="80" spans="1:20" s="21" customFormat="1" ht="15" customHeight="1">
      <c r="A80" s="43">
        <v>1</v>
      </c>
      <c r="B80" s="43"/>
      <c r="C80" s="44" t="s">
        <v>8</v>
      </c>
      <c r="D80" s="45"/>
      <c r="E80" s="46"/>
      <c r="F80" s="46"/>
      <c r="G80" s="46"/>
      <c r="H80" s="46"/>
      <c r="I80" s="46"/>
      <c r="J80" s="46"/>
      <c r="K80" s="46"/>
      <c r="L80" s="46"/>
      <c r="M80" s="46"/>
      <c r="N80" s="47"/>
      <c r="O80" s="46"/>
      <c r="P80" s="46"/>
      <c r="Q80" s="48"/>
      <c r="R80" s="48"/>
      <c r="S80" s="48"/>
      <c r="T80" s="48"/>
    </row>
    <row r="81" spans="1:20" s="21" customFormat="1" ht="9.9499999999999993" customHeight="1">
      <c r="A81" s="35"/>
      <c r="N81" s="49"/>
    </row>
    <row r="82" spans="1:20" s="21" customFormat="1" ht="115.5" customHeight="1">
      <c r="A82" s="50">
        <f>A80</f>
        <v>1</v>
      </c>
      <c r="B82" s="51">
        <v>2</v>
      </c>
      <c r="C82" s="52" t="s">
        <v>9</v>
      </c>
      <c r="D82" s="53"/>
      <c r="E82" s="53"/>
      <c r="F82" s="53"/>
      <c r="G82" s="53"/>
      <c r="H82" s="53"/>
      <c r="I82" s="53"/>
      <c r="J82" s="53"/>
      <c r="K82" s="53"/>
      <c r="L82" s="53"/>
      <c r="M82" s="54" t="s">
        <v>10</v>
      </c>
      <c r="N82" s="55">
        <v>1</v>
      </c>
      <c r="O82" s="55"/>
      <c r="P82" s="55"/>
      <c r="Q82" s="55"/>
      <c r="R82" s="56">
        <f>N82*P82</f>
        <v>0</v>
      </c>
      <c r="S82" s="56"/>
      <c r="T82" s="56"/>
    </row>
    <row r="83" spans="1:20" s="21" customFormat="1" ht="9.9499999999999993" customHeight="1">
      <c r="A83" s="35"/>
      <c r="N83" s="22"/>
    </row>
    <row r="84" spans="1:20" s="21" customFormat="1" ht="9.9499999999999993" customHeight="1">
      <c r="A84" s="35"/>
      <c r="N84" s="22"/>
    </row>
    <row r="85" spans="1:20" s="21" customFormat="1" ht="21" customHeight="1">
      <c r="A85" s="35"/>
      <c r="C85" s="57" t="str">
        <f xml:space="preserve"> "UKUPNO " &amp; C80</f>
        <v>UKUPNO PRIPREMNI RADOVI</v>
      </c>
      <c r="D85" s="57"/>
      <c r="E85" s="57"/>
      <c r="F85" s="57"/>
      <c r="G85" s="57"/>
      <c r="H85" s="57"/>
      <c r="I85" s="57"/>
      <c r="J85" s="57"/>
      <c r="K85" s="57"/>
      <c r="L85" s="57"/>
      <c r="M85" s="57"/>
      <c r="N85" s="57"/>
      <c r="O85" s="57"/>
      <c r="P85" s="57"/>
      <c r="Q85" s="57"/>
      <c r="R85" s="58">
        <f>SUM(R82:T84)</f>
        <v>0</v>
      </c>
      <c r="S85" s="59"/>
      <c r="T85" s="60"/>
    </row>
    <row r="86" spans="1:20" s="21" customFormat="1" ht="9.9499999999999993" customHeight="1">
      <c r="A86" s="35"/>
      <c r="N86" s="22"/>
    </row>
    <row r="87" spans="1:20" s="21" customFormat="1" ht="9.9499999999999993" customHeight="1">
      <c r="A87" s="35"/>
      <c r="N87" s="22"/>
    </row>
    <row r="88" spans="1:20" s="21" customFormat="1" ht="15" customHeight="1">
      <c r="A88" s="38" t="s">
        <v>2</v>
      </c>
      <c r="B88" s="38"/>
      <c r="C88" s="39" t="s">
        <v>3</v>
      </c>
      <c r="D88" s="39"/>
      <c r="E88" s="39"/>
      <c r="F88" s="39"/>
      <c r="G88" s="39"/>
      <c r="H88" s="39"/>
      <c r="I88" s="39"/>
      <c r="J88" s="39"/>
      <c r="K88" s="39"/>
      <c r="L88" s="39"/>
      <c r="M88" s="40" t="s">
        <v>4</v>
      </c>
      <c r="N88" s="41" t="s">
        <v>5</v>
      </c>
      <c r="O88" s="41"/>
      <c r="P88" s="42" t="s">
        <v>6</v>
      </c>
      <c r="Q88" s="42"/>
      <c r="R88" s="42" t="s">
        <v>7</v>
      </c>
      <c r="S88" s="42"/>
      <c r="T88" s="42"/>
    </row>
    <row r="89" spans="1:20" s="21" customFormat="1" ht="9.9499999999999993" customHeight="1">
      <c r="A89" s="35"/>
      <c r="N89" s="22"/>
    </row>
    <row r="90" spans="1:20" s="21" customFormat="1" ht="15" customHeight="1">
      <c r="A90" s="43">
        <v>2</v>
      </c>
      <c r="B90" s="43"/>
      <c r="C90" s="44" t="s">
        <v>11</v>
      </c>
      <c r="D90" s="45"/>
      <c r="E90" s="46"/>
      <c r="F90" s="46"/>
      <c r="G90" s="46"/>
      <c r="H90" s="46"/>
      <c r="I90" s="46"/>
      <c r="J90" s="46"/>
      <c r="K90" s="46"/>
      <c r="L90" s="46"/>
      <c r="M90" s="46"/>
      <c r="N90" s="47"/>
      <c r="O90" s="46"/>
      <c r="P90" s="46"/>
      <c r="Q90" s="48"/>
      <c r="R90" s="48"/>
      <c r="S90" s="48"/>
      <c r="T90" s="48"/>
    </row>
    <row r="91" spans="1:20" s="21" customFormat="1" ht="9.9499999999999993" customHeight="1">
      <c r="A91" s="35"/>
      <c r="N91" s="22"/>
      <c r="T91" s="61"/>
    </row>
    <row r="92" spans="1:20" s="21" customFormat="1" ht="9.9499999999999993" customHeight="1">
      <c r="A92" s="35"/>
      <c r="N92" s="49"/>
    </row>
    <row r="93" spans="1:20" s="21" customFormat="1" ht="65.25" customHeight="1">
      <c r="A93" s="50">
        <f>A90</f>
        <v>2</v>
      </c>
      <c r="B93" s="51">
        <v>1</v>
      </c>
      <c r="C93" s="52" t="s">
        <v>12</v>
      </c>
      <c r="D93" s="53"/>
      <c r="E93" s="53"/>
      <c r="F93" s="53"/>
      <c r="G93" s="53"/>
      <c r="H93" s="53"/>
      <c r="I93" s="53"/>
      <c r="J93" s="53"/>
      <c r="K93" s="53"/>
      <c r="L93" s="53"/>
      <c r="M93" s="54" t="s">
        <v>13</v>
      </c>
      <c r="N93" s="55">
        <v>49</v>
      </c>
      <c r="O93" s="55"/>
      <c r="P93" s="55"/>
      <c r="Q93" s="55"/>
      <c r="R93" s="56">
        <f>N93*P93</f>
        <v>0</v>
      </c>
      <c r="S93" s="56"/>
      <c r="T93" s="56"/>
    </row>
    <row r="94" spans="1:20" s="21" customFormat="1" ht="9.9499999999999993" customHeight="1">
      <c r="A94" s="35"/>
      <c r="N94" s="22"/>
    </row>
    <row r="95" spans="1:20" s="21" customFormat="1" ht="113.25" customHeight="1">
      <c r="A95" s="50">
        <f>A90</f>
        <v>2</v>
      </c>
      <c r="B95" s="51">
        <v>2</v>
      </c>
      <c r="C95" s="52" t="s">
        <v>14</v>
      </c>
      <c r="D95" s="53"/>
      <c r="E95" s="53"/>
      <c r="F95" s="53"/>
      <c r="G95" s="53"/>
      <c r="H95" s="53"/>
      <c r="I95" s="53"/>
      <c r="J95" s="53"/>
      <c r="K95" s="53"/>
      <c r="L95" s="53"/>
      <c r="M95" s="54" t="s">
        <v>13</v>
      </c>
      <c r="N95" s="55">
        <v>49</v>
      </c>
      <c r="O95" s="55"/>
      <c r="P95" s="55"/>
      <c r="Q95" s="55"/>
      <c r="R95" s="56">
        <f>N95*P95</f>
        <v>0</v>
      </c>
      <c r="S95" s="56"/>
      <c r="T95" s="56"/>
    </row>
    <row r="96" spans="1:20" s="21" customFormat="1" ht="9.9499999999999993" customHeight="1">
      <c r="A96" s="35"/>
      <c r="N96" s="22"/>
    </row>
    <row r="97" spans="1:20" s="21" customFormat="1" ht="101.25" customHeight="1">
      <c r="A97" s="50">
        <f>A90</f>
        <v>2</v>
      </c>
      <c r="B97" s="51">
        <v>3</v>
      </c>
      <c r="C97" s="52" t="s">
        <v>15</v>
      </c>
      <c r="D97" s="53"/>
      <c r="E97" s="53"/>
      <c r="F97" s="53"/>
      <c r="G97" s="53"/>
      <c r="H97" s="53"/>
      <c r="I97" s="53"/>
      <c r="J97" s="53"/>
      <c r="K97" s="53"/>
      <c r="L97" s="53"/>
      <c r="M97" s="54" t="s">
        <v>13</v>
      </c>
      <c r="N97" s="55">
        <v>9</v>
      </c>
      <c r="O97" s="55"/>
      <c r="P97" s="55"/>
      <c r="Q97" s="55"/>
      <c r="R97" s="56">
        <f>N97*P97</f>
        <v>0</v>
      </c>
      <c r="S97" s="56"/>
      <c r="T97" s="56"/>
    </row>
    <row r="98" spans="1:20" s="21" customFormat="1" ht="15" customHeight="1">
      <c r="A98" s="35"/>
      <c r="N98" s="22"/>
    </row>
    <row r="99" spans="1:20" s="21" customFormat="1" ht="114" customHeight="1">
      <c r="A99" s="50">
        <f>A90</f>
        <v>2</v>
      </c>
      <c r="B99" s="51">
        <v>4</v>
      </c>
      <c r="C99" s="52" t="s">
        <v>16</v>
      </c>
      <c r="D99" s="53"/>
      <c r="E99" s="53"/>
      <c r="F99" s="53"/>
      <c r="G99" s="53"/>
      <c r="H99" s="53"/>
      <c r="I99" s="53"/>
      <c r="J99" s="53"/>
      <c r="K99" s="53"/>
      <c r="L99" s="53"/>
      <c r="M99" s="54" t="s">
        <v>13</v>
      </c>
      <c r="N99" s="55">
        <v>1.2</v>
      </c>
      <c r="O99" s="55"/>
      <c r="P99" s="55"/>
      <c r="Q99" s="55"/>
      <c r="R99" s="56">
        <f>N99*P99</f>
        <v>0</v>
      </c>
      <c r="S99" s="56"/>
      <c r="T99" s="56"/>
    </row>
    <row r="100" spans="1:20" s="21" customFormat="1" ht="15" customHeight="1">
      <c r="A100" s="35"/>
      <c r="N100" s="22"/>
    </row>
    <row r="101" spans="1:20" s="21" customFormat="1" ht="114" customHeight="1">
      <c r="A101" s="50">
        <f>A90</f>
        <v>2</v>
      </c>
      <c r="B101" s="51">
        <v>5</v>
      </c>
      <c r="C101" s="52" t="s">
        <v>17</v>
      </c>
      <c r="D101" s="53"/>
      <c r="E101" s="53"/>
      <c r="F101" s="53"/>
      <c r="G101" s="53"/>
      <c r="H101" s="53"/>
      <c r="I101" s="53"/>
      <c r="J101" s="53"/>
      <c r="K101" s="53"/>
      <c r="L101" s="53"/>
      <c r="M101" s="54" t="s">
        <v>13</v>
      </c>
      <c r="N101" s="55">
        <v>1.9</v>
      </c>
      <c r="O101" s="55"/>
      <c r="P101" s="55"/>
      <c r="Q101" s="55"/>
      <c r="R101" s="56">
        <f>N101*P101</f>
        <v>0</v>
      </c>
      <c r="S101" s="56"/>
      <c r="T101" s="56"/>
    </row>
    <row r="102" spans="1:20" s="21" customFormat="1" ht="9.9499999999999993" customHeight="1">
      <c r="A102" s="35"/>
      <c r="N102" s="22"/>
    </row>
    <row r="103" spans="1:20" s="21" customFormat="1" ht="117" customHeight="1">
      <c r="A103" s="50">
        <f>A90</f>
        <v>2</v>
      </c>
      <c r="B103" s="51">
        <v>6</v>
      </c>
      <c r="C103" s="52" t="s">
        <v>18</v>
      </c>
      <c r="D103" s="53"/>
      <c r="E103" s="53"/>
      <c r="F103" s="53"/>
      <c r="G103" s="53"/>
      <c r="H103" s="53"/>
      <c r="I103" s="53"/>
      <c r="J103" s="53"/>
      <c r="K103" s="53"/>
      <c r="L103" s="53"/>
      <c r="M103" s="54" t="s">
        <v>13</v>
      </c>
      <c r="N103" s="55">
        <v>55</v>
      </c>
      <c r="O103" s="55"/>
      <c r="P103" s="55"/>
      <c r="Q103" s="55"/>
      <c r="R103" s="56">
        <f>N103*P103</f>
        <v>0</v>
      </c>
      <c r="S103" s="56"/>
      <c r="T103" s="56"/>
    </row>
    <row r="104" spans="1:20" s="21" customFormat="1" ht="9.9499999999999993" customHeight="1">
      <c r="A104" s="35"/>
      <c r="N104" s="22"/>
    </row>
    <row r="105" spans="1:20" s="21" customFormat="1" ht="99" customHeight="1">
      <c r="A105" s="50">
        <f>A93</f>
        <v>2</v>
      </c>
      <c r="B105" s="51">
        <v>7</v>
      </c>
      <c r="C105" s="52" t="s">
        <v>19</v>
      </c>
      <c r="D105" s="53"/>
      <c r="E105" s="53"/>
      <c r="F105" s="53"/>
      <c r="G105" s="53"/>
      <c r="H105" s="53"/>
      <c r="I105" s="53"/>
      <c r="J105" s="53"/>
      <c r="K105" s="53"/>
      <c r="L105" s="53"/>
      <c r="M105" s="54" t="s">
        <v>13</v>
      </c>
      <c r="N105" s="55">
        <v>320</v>
      </c>
      <c r="O105" s="55"/>
      <c r="P105" s="55"/>
      <c r="Q105" s="55"/>
      <c r="R105" s="56">
        <f>N105*P105</f>
        <v>0</v>
      </c>
      <c r="S105" s="56"/>
      <c r="T105" s="56"/>
    </row>
    <row r="106" spans="1:20" s="21" customFormat="1" ht="9.9499999999999993" customHeight="1">
      <c r="A106" s="35"/>
      <c r="N106" s="22"/>
    </row>
    <row r="107" spans="1:20" s="21" customFormat="1" ht="123.75" customHeight="1">
      <c r="A107" s="50">
        <f>A93</f>
        <v>2</v>
      </c>
      <c r="B107" s="51">
        <v>8</v>
      </c>
      <c r="C107" s="52" t="s">
        <v>20</v>
      </c>
      <c r="D107" s="53"/>
      <c r="E107" s="53"/>
      <c r="F107" s="53"/>
      <c r="G107" s="53"/>
      <c r="H107" s="53"/>
      <c r="I107" s="53"/>
      <c r="J107" s="53"/>
      <c r="K107" s="53"/>
      <c r="L107" s="53"/>
      <c r="M107" s="54"/>
      <c r="N107" s="55"/>
      <c r="O107" s="55"/>
      <c r="P107" s="55"/>
      <c r="Q107" s="55"/>
      <c r="R107" s="56"/>
      <c r="S107" s="56"/>
      <c r="T107" s="56"/>
    </row>
    <row r="108" spans="1:20" s="21" customFormat="1" ht="15.95" customHeight="1">
      <c r="A108" s="35"/>
      <c r="C108" s="24" t="s">
        <v>21</v>
      </c>
      <c r="D108" s="62" t="s">
        <v>22</v>
      </c>
      <c r="E108" s="62"/>
      <c r="F108" s="62"/>
      <c r="G108" s="62"/>
      <c r="H108" s="62"/>
      <c r="I108" s="62"/>
      <c r="J108" s="62"/>
      <c r="K108" s="62"/>
      <c r="M108" s="54" t="s">
        <v>23</v>
      </c>
      <c r="N108" s="55">
        <v>750</v>
      </c>
      <c r="O108" s="55"/>
      <c r="P108" s="55"/>
      <c r="Q108" s="55"/>
      <c r="R108" s="56">
        <f>N108*P108</f>
        <v>0</v>
      </c>
      <c r="S108" s="56"/>
      <c r="T108" s="56"/>
    </row>
    <row r="109" spans="1:20" s="21" customFormat="1" ht="15.95" customHeight="1">
      <c r="A109" s="35"/>
      <c r="C109" s="24" t="s">
        <v>21</v>
      </c>
      <c r="D109" s="62" t="s">
        <v>24</v>
      </c>
      <c r="E109" s="62"/>
      <c r="F109" s="62"/>
      <c r="G109" s="62"/>
      <c r="H109" s="62"/>
      <c r="I109" s="62"/>
      <c r="J109" s="62"/>
      <c r="K109" s="62"/>
      <c r="M109" s="54" t="s">
        <v>13</v>
      </c>
      <c r="N109" s="55">
        <v>300</v>
      </c>
      <c r="O109" s="55"/>
      <c r="P109" s="55"/>
      <c r="Q109" s="55"/>
      <c r="R109" s="56">
        <f>N109*P109</f>
        <v>0</v>
      </c>
      <c r="S109" s="56"/>
      <c r="T109" s="56"/>
    </row>
    <row r="110" spans="1:20" s="21" customFormat="1" ht="9.9499999999999993" customHeight="1">
      <c r="A110" s="35"/>
      <c r="N110" s="22"/>
    </row>
    <row r="111" spans="1:20" s="21" customFormat="1" ht="9.9499999999999993" customHeight="1">
      <c r="A111" s="35"/>
      <c r="N111" s="22"/>
    </row>
    <row r="112" spans="1:20" s="21" customFormat="1" ht="21" customHeight="1">
      <c r="A112" s="35"/>
      <c r="C112" s="57" t="str">
        <f xml:space="preserve"> "UKUPNO " &amp; C90</f>
        <v>UKUPNO ZEMLJANI RADOVI</v>
      </c>
      <c r="D112" s="57"/>
      <c r="E112" s="57"/>
      <c r="F112" s="57"/>
      <c r="G112" s="57"/>
      <c r="H112" s="57"/>
      <c r="I112" s="57"/>
      <c r="J112" s="57"/>
      <c r="K112" s="57"/>
      <c r="L112" s="57"/>
      <c r="M112" s="57"/>
      <c r="N112" s="57"/>
      <c r="O112" s="57"/>
      <c r="P112" s="57"/>
      <c r="Q112" s="57"/>
      <c r="R112" s="58">
        <f>SUM(R93:T111)</f>
        <v>0</v>
      </c>
      <c r="S112" s="59"/>
      <c r="T112" s="60"/>
    </row>
    <row r="113" spans="1:20" s="21" customFormat="1" ht="9.9499999999999993" customHeight="1">
      <c r="A113" s="35"/>
      <c r="N113" s="22"/>
    </row>
    <row r="114" spans="1:20" s="21" customFormat="1" ht="15" customHeight="1">
      <c r="A114" s="35"/>
      <c r="N114" s="22"/>
    </row>
    <row r="115" spans="1:20" s="21" customFormat="1" ht="15" customHeight="1">
      <c r="A115" s="38" t="s">
        <v>2</v>
      </c>
      <c r="B115" s="38"/>
      <c r="C115" s="39" t="s">
        <v>3</v>
      </c>
      <c r="D115" s="39"/>
      <c r="E115" s="39"/>
      <c r="F115" s="39"/>
      <c r="G115" s="39"/>
      <c r="H115" s="39"/>
      <c r="I115" s="39"/>
      <c r="J115" s="39"/>
      <c r="K115" s="39"/>
      <c r="L115" s="39"/>
      <c r="M115" s="40" t="s">
        <v>4</v>
      </c>
      <c r="N115" s="41" t="s">
        <v>5</v>
      </c>
      <c r="O115" s="41"/>
      <c r="P115" s="42" t="s">
        <v>6</v>
      </c>
      <c r="Q115" s="42"/>
      <c r="R115" s="42" t="s">
        <v>7</v>
      </c>
      <c r="S115" s="42"/>
      <c r="T115" s="42"/>
    </row>
    <row r="116" spans="1:20" s="21" customFormat="1" ht="9.9499999999999993" customHeight="1">
      <c r="A116" s="35"/>
      <c r="N116" s="22"/>
    </row>
    <row r="117" spans="1:20" s="21" customFormat="1" ht="15" customHeight="1">
      <c r="A117" s="43">
        <v>3</v>
      </c>
      <c r="B117" s="43"/>
      <c r="C117" s="44" t="s">
        <v>25</v>
      </c>
      <c r="D117" s="45"/>
      <c r="E117" s="46"/>
      <c r="F117" s="46"/>
      <c r="G117" s="46"/>
      <c r="H117" s="46"/>
      <c r="I117" s="46"/>
      <c r="J117" s="46"/>
      <c r="K117" s="46"/>
      <c r="L117" s="46"/>
      <c r="M117" s="46"/>
      <c r="N117" s="47"/>
      <c r="O117" s="46"/>
      <c r="P117" s="46"/>
      <c r="Q117" s="63"/>
      <c r="R117" s="63"/>
      <c r="S117" s="63"/>
      <c r="T117" s="63"/>
    </row>
    <row r="118" spans="1:20" s="21" customFormat="1" ht="9.9499999999999993" customHeight="1">
      <c r="A118" s="35"/>
      <c r="N118" s="22"/>
      <c r="T118" s="61"/>
    </row>
    <row r="119" spans="1:20" s="21" customFormat="1" ht="13.5" customHeight="1">
      <c r="A119" s="64"/>
      <c r="B119" s="64" t="s">
        <v>26</v>
      </c>
      <c r="C119" s="64"/>
      <c r="D119" s="64"/>
      <c r="E119" s="64"/>
      <c r="F119" s="64"/>
      <c r="N119" s="22"/>
      <c r="T119" s="61"/>
    </row>
    <row r="120" spans="1:20" s="21" customFormat="1" ht="43.5" customHeight="1">
      <c r="A120" s="35"/>
      <c r="C120" s="65" t="s">
        <v>27</v>
      </c>
      <c r="D120" s="65"/>
      <c r="E120" s="65"/>
      <c r="F120" s="65"/>
      <c r="G120" s="65"/>
      <c r="H120" s="65"/>
      <c r="I120" s="65"/>
      <c r="J120" s="65"/>
      <c r="K120" s="65"/>
      <c r="L120" s="65"/>
      <c r="M120" s="65"/>
      <c r="N120" s="65"/>
      <c r="O120" s="65"/>
      <c r="P120" s="65"/>
      <c r="Q120" s="65"/>
      <c r="R120" s="65"/>
      <c r="S120" s="65"/>
      <c r="T120" s="61"/>
    </row>
    <row r="121" spans="1:20" s="21" customFormat="1" ht="15" customHeight="1">
      <c r="A121" s="35"/>
      <c r="C121" s="65" t="s">
        <v>28</v>
      </c>
      <c r="D121" s="65"/>
      <c r="E121" s="65"/>
      <c r="F121" s="65"/>
      <c r="G121" s="65"/>
      <c r="H121" s="65"/>
      <c r="I121" s="65"/>
      <c r="J121" s="65"/>
      <c r="K121" s="65"/>
      <c r="L121" s="65"/>
      <c r="M121" s="65"/>
      <c r="N121" s="65"/>
      <c r="O121" s="65"/>
      <c r="P121" s="65"/>
      <c r="Q121" s="65"/>
      <c r="R121" s="65"/>
      <c r="S121" s="65"/>
      <c r="T121" s="61"/>
    </row>
    <row r="122" spans="1:20" s="21" customFormat="1" ht="9.9499999999999993" customHeight="1">
      <c r="A122" s="35"/>
      <c r="N122" s="22"/>
      <c r="T122" s="61"/>
    </row>
    <row r="123" spans="1:20" s="21" customFormat="1" ht="13.5" customHeight="1">
      <c r="A123" s="64"/>
      <c r="B123" s="64" t="s">
        <v>29</v>
      </c>
      <c r="C123" s="64"/>
      <c r="D123" s="64"/>
      <c r="E123" s="64"/>
      <c r="F123" s="64"/>
      <c r="N123" s="22"/>
      <c r="T123" s="61"/>
    </row>
    <row r="124" spans="1:20" s="21" customFormat="1" ht="9.9499999999999993" customHeight="1">
      <c r="A124" s="35"/>
      <c r="N124" s="22"/>
      <c r="T124" s="61"/>
    </row>
    <row r="125" spans="1:20" s="21" customFormat="1" ht="74.25" customHeight="1">
      <c r="A125" s="50">
        <f>A117</f>
        <v>3</v>
      </c>
      <c r="B125" s="51">
        <v>1</v>
      </c>
      <c r="C125" s="52" t="s">
        <v>30</v>
      </c>
      <c r="D125" s="53"/>
      <c r="E125" s="53"/>
      <c r="F125" s="53"/>
      <c r="G125" s="53"/>
      <c r="H125" s="53"/>
      <c r="I125" s="53"/>
      <c r="J125" s="53"/>
      <c r="K125" s="53"/>
      <c r="L125" s="53"/>
      <c r="M125" s="54"/>
      <c r="N125" s="55"/>
      <c r="O125" s="55"/>
      <c r="P125" s="55"/>
      <c r="Q125" s="55"/>
      <c r="R125" s="66">
        <f>N125*P125</f>
        <v>0</v>
      </c>
      <c r="S125" s="66"/>
      <c r="T125" s="66"/>
    </row>
    <row r="126" spans="1:20" s="21" customFormat="1" ht="15.95" customHeight="1">
      <c r="A126" s="35"/>
      <c r="C126" s="24" t="s">
        <v>21</v>
      </c>
      <c r="D126" s="62" t="s">
        <v>31</v>
      </c>
      <c r="E126" s="62"/>
      <c r="F126" s="62"/>
      <c r="G126" s="62"/>
      <c r="H126" s="62"/>
      <c r="I126" s="62"/>
      <c r="J126" s="62"/>
      <c r="K126" s="62"/>
      <c r="M126" s="54" t="s">
        <v>13</v>
      </c>
      <c r="N126" s="55">
        <v>7.5</v>
      </c>
      <c r="O126" s="55"/>
      <c r="P126" s="55"/>
      <c r="Q126" s="55"/>
      <c r="R126" s="56">
        <f>N126*P126</f>
        <v>0</v>
      </c>
      <c r="S126" s="56"/>
      <c r="T126" s="56"/>
    </row>
    <row r="127" spans="1:20" s="21" customFormat="1" ht="15.95" customHeight="1">
      <c r="A127" s="35"/>
      <c r="C127" s="24" t="s">
        <v>21</v>
      </c>
      <c r="D127" s="62" t="s">
        <v>32</v>
      </c>
      <c r="E127" s="62"/>
      <c r="F127" s="62"/>
      <c r="G127" s="62"/>
      <c r="H127" s="62"/>
      <c r="I127" s="62"/>
      <c r="J127" s="62"/>
      <c r="K127" s="62"/>
      <c r="M127" s="54" t="s">
        <v>33</v>
      </c>
      <c r="N127" s="55">
        <f>N126*100</f>
        <v>750</v>
      </c>
      <c r="O127" s="55"/>
      <c r="P127" s="55"/>
      <c r="Q127" s="55"/>
      <c r="R127" s="56">
        <f>N127*P127</f>
        <v>0</v>
      </c>
      <c r="S127" s="56"/>
      <c r="T127" s="56"/>
    </row>
    <row r="128" spans="1:20" s="21" customFormat="1" ht="9.9499999999999993" customHeight="1">
      <c r="A128" s="35"/>
      <c r="C128" s="24"/>
      <c r="D128" s="67"/>
      <c r="E128" s="67"/>
      <c r="F128" s="67"/>
      <c r="G128" s="67"/>
      <c r="H128" s="67"/>
      <c r="I128" s="67"/>
      <c r="J128" s="67"/>
      <c r="K128" s="67"/>
      <c r="L128" s="54"/>
      <c r="N128" s="68"/>
      <c r="O128" s="69"/>
    </row>
    <row r="129" spans="1:20" s="21" customFormat="1" ht="90.75" customHeight="1">
      <c r="A129" s="50">
        <f>A117</f>
        <v>3</v>
      </c>
      <c r="B129" s="51">
        <v>2</v>
      </c>
      <c r="C129" s="52" t="s">
        <v>34</v>
      </c>
      <c r="D129" s="53"/>
      <c r="E129" s="53"/>
      <c r="F129" s="53"/>
      <c r="G129" s="53"/>
      <c r="H129" s="53"/>
      <c r="I129" s="53"/>
      <c r="J129" s="53"/>
      <c r="K129" s="53"/>
      <c r="L129" s="53"/>
      <c r="M129" s="54"/>
      <c r="N129" s="70"/>
      <c r="O129" s="70"/>
      <c r="P129" s="55"/>
      <c r="Q129" s="55"/>
      <c r="R129" s="66">
        <f>N129*P129</f>
        <v>0</v>
      </c>
      <c r="S129" s="66"/>
      <c r="T129" s="66"/>
    </row>
    <row r="130" spans="1:20" s="21" customFormat="1" ht="15.95" customHeight="1">
      <c r="A130" s="35"/>
      <c r="C130" s="24" t="s">
        <v>21</v>
      </c>
      <c r="D130" s="62" t="s">
        <v>35</v>
      </c>
      <c r="E130" s="62"/>
      <c r="F130" s="62"/>
      <c r="G130" s="62"/>
      <c r="H130" s="62"/>
      <c r="I130" s="62"/>
      <c r="J130" s="62"/>
      <c r="K130" s="62"/>
      <c r="M130" s="54" t="s">
        <v>13</v>
      </c>
      <c r="N130" s="55">
        <v>9.1999999999999993</v>
      </c>
      <c r="O130" s="55"/>
      <c r="P130" s="55"/>
      <c r="Q130" s="55"/>
      <c r="R130" s="56">
        <f>N130*P130</f>
        <v>0</v>
      </c>
      <c r="S130" s="56"/>
      <c r="T130" s="56"/>
    </row>
    <row r="131" spans="1:20" s="21" customFormat="1" ht="15.95" customHeight="1">
      <c r="A131" s="35"/>
      <c r="C131" s="24" t="s">
        <v>21</v>
      </c>
      <c r="D131" s="62" t="s">
        <v>36</v>
      </c>
      <c r="E131" s="62"/>
      <c r="F131" s="62"/>
      <c r="G131" s="62"/>
      <c r="H131" s="62"/>
      <c r="I131" s="62"/>
      <c r="J131" s="62"/>
      <c r="K131" s="62"/>
      <c r="M131" s="54" t="s">
        <v>23</v>
      </c>
      <c r="N131" s="55">
        <v>60</v>
      </c>
      <c r="O131" s="55"/>
      <c r="P131" s="55"/>
      <c r="Q131" s="55"/>
      <c r="R131" s="56">
        <f>N131*P131</f>
        <v>0</v>
      </c>
      <c r="S131" s="56"/>
      <c r="T131" s="56"/>
    </row>
    <row r="132" spans="1:20" s="21" customFormat="1" ht="15.95" customHeight="1">
      <c r="A132" s="35"/>
      <c r="C132" s="24" t="s">
        <v>21</v>
      </c>
      <c r="D132" s="62" t="s">
        <v>37</v>
      </c>
      <c r="E132" s="62"/>
      <c r="F132" s="62"/>
      <c r="G132" s="62"/>
      <c r="H132" s="62"/>
      <c r="I132" s="62"/>
      <c r="J132" s="62"/>
      <c r="K132" s="62"/>
      <c r="M132" s="54" t="s">
        <v>33</v>
      </c>
      <c r="N132" s="55">
        <v>990</v>
      </c>
      <c r="O132" s="55"/>
      <c r="P132" s="55"/>
      <c r="Q132" s="55"/>
      <c r="R132" s="56">
        <f>N132*P132</f>
        <v>0</v>
      </c>
      <c r="S132" s="56"/>
      <c r="T132" s="56"/>
    </row>
    <row r="133" spans="1:20" s="21" customFormat="1" ht="9.9499999999999993" customHeight="1">
      <c r="A133" s="35"/>
      <c r="C133" s="24"/>
      <c r="D133" s="67"/>
      <c r="E133" s="67"/>
      <c r="F133" s="67"/>
      <c r="G133" s="67"/>
      <c r="H133" s="67"/>
      <c r="I133" s="67"/>
      <c r="J133" s="67"/>
      <c r="K133" s="67"/>
      <c r="L133" s="54"/>
      <c r="N133" s="68"/>
      <c r="O133" s="69"/>
    </row>
    <row r="134" spans="1:20" s="21" customFormat="1" ht="90.75" customHeight="1">
      <c r="A134" s="50">
        <f>A117</f>
        <v>3</v>
      </c>
      <c r="B134" s="51">
        <v>3</v>
      </c>
      <c r="C134" s="52" t="s">
        <v>38</v>
      </c>
      <c r="D134" s="53"/>
      <c r="E134" s="53"/>
      <c r="F134" s="53"/>
      <c r="G134" s="53"/>
      <c r="H134" s="53"/>
      <c r="I134" s="53"/>
      <c r="J134" s="53"/>
      <c r="K134" s="53"/>
      <c r="L134" s="53"/>
      <c r="M134" s="54"/>
      <c r="N134" s="70"/>
      <c r="O134" s="70"/>
      <c r="P134" s="55"/>
      <c r="Q134" s="55"/>
      <c r="R134" s="66">
        <f>N134*P134</f>
        <v>0</v>
      </c>
      <c r="S134" s="66"/>
      <c r="T134" s="66"/>
    </row>
    <row r="135" spans="1:20" s="21" customFormat="1" ht="15.95" customHeight="1">
      <c r="A135" s="35"/>
      <c r="C135" s="24" t="s">
        <v>21</v>
      </c>
      <c r="D135" s="62" t="s">
        <v>35</v>
      </c>
      <c r="E135" s="62"/>
      <c r="F135" s="62"/>
      <c r="G135" s="62"/>
      <c r="H135" s="62"/>
      <c r="I135" s="62"/>
      <c r="J135" s="62"/>
      <c r="K135" s="62"/>
      <c r="M135" s="54" t="s">
        <v>13</v>
      </c>
      <c r="N135" s="55">
        <v>1.65</v>
      </c>
      <c r="O135" s="55"/>
      <c r="P135" s="55"/>
      <c r="Q135" s="55"/>
      <c r="R135" s="56">
        <f>N135*P135</f>
        <v>0</v>
      </c>
      <c r="S135" s="56"/>
      <c r="T135" s="56"/>
    </row>
    <row r="136" spans="1:20" s="21" customFormat="1" ht="15.95" customHeight="1">
      <c r="A136" s="35"/>
      <c r="C136" s="24" t="s">
        <v>21</v>
      </c>
      <c r="D136" s="62" t="s">
        <v>36</v>
      </c>
      <c r="E136" s="62"/>
      <c r="F136" s="62"/>
      <c r="G136" s="62"/>
      <c r="H136" s="62"/>
      <c r="I136" s="62"/>
      <c r="J136" s="62"/>
      <c r="K136" s="62"/>
      <c r="M136" s="54" t="s">
        <v>23</v>
      </c>
      <c r="N136" s="55">
        <v>18.5</v>
      </c>
      <c r="O136" s="55"/>
      <c r="P136" s="55"/>
      <c r="Q136" s="55"/>
      <c r="R136" s="56">
        <f>N136*P136</f>
        <v>0</v>
      </c>
      <c r="S136" s="56"/>
      <c r="T136" s="56"/>
    </row>
    <row r="137" spans="1:20" s="21" customFormat="1" ht="15.95" customHeight="1">
      <c r="A137" s="35"/>
      <c r="C137" s="24" t="s">
        <v>21</v>
      </c>
      <c r="D137" s="62" t="s">
        <v>37</v>
      </c>
      <c r="E137" s="62"/>
      <c r="F137" s="62"/>
      <c r="G137" s="62"/>
      <c r="H137" s="62"/>
      <c r="I137" s="62"/>
      <c r="J137" s="62"/>
      <c r="K137" s="62"/>
      <c r="M137" s="54" t="s">
        <v>33</v>
      </c>
      <c r="N137" s="55">
        <f>N135*100</f>
        <v>165</v>
      </c>
      <c r="O137" s="55"/>
      <c r="P137" s="55"/>
      <c r="Q137" s="55"/>
      <c r="R137" s="56">
        <f>N137*P137</f>
        <v>0</v>
      </c>
      <c r="S137" s="56"/>
      <c r="T137" s="56"/>
    </row>
    <row r="138" spans="1:20" s="21" customFormat="1" ht="9.9499999999999993" customHeight="1">
      <c r="A138" s="35"/>
      <c r="C138" s="24"/>
      <c r="D138" s="67"/>
      <c r="E138" s="67"/>
      <c r="F138" s="67"/>
      <c r="G138" s="67"/>
      <c r="H138" s="67"/>
      <c r="I138" s="67"/>
      <c r="J138" s="67"/>
      <c r="K138" s="67"/>
      <c r="L138" s="54"/>
      <c r="N138" s="68"/>
      <c r="O138" s="69"/>
    </row>
    <row r="139" spans="1:20" s="21" customFormat="1" ht="92.25" customHeight="1">
      <c r="A139" s="50">
        <f>A117</f>
        <v>3</v>
      </c>
      <c r="B139" s="51">
        <v>4</v>
      </c>
      <c r="C139" s="52" t="s">
        <v>39</v>
      </c>
      <c r="D139" s="53"/>
      <c r="E139" s="53"/>
      <c r="F139" s="53"/>
      <c r="G139" s="53"/>
      <c r="H139" s="53"/>
      <c r="I139" s="53"/>
      <c r="J139" s="53"/>
      <c r="K139" s="53"/>
      <c r="L139" s="53"/>
      <c r="M139" s="54"/>
      <c r="N139" s="70"/>
      <c r="O139" s="70"/>
      <c r="P139" s="55"/>
      <c r="Q139" s="55"/>
      <c r="R139" s="66">
        <f>N139*P139</f>
        <v>0</v>
      </c>
      <c r="S139" s="66"/>
      <c r="T139" s="66"/>
    </row>
    <row r="140" spans="1:20" s="21" customFormat="1" ht="15.95" customHeight="1">
      <c r="A140" s="35"/>
      <c r="C140" s="24" t="s">
        <v>21</v>
      </c>
      <c r="D140" s="62" t="s">
        <v>35</v>
      </c>
      <c r="E140" s="62"/>
      <c r="F140" s="62"/>
      <c r="G140" s="62"/>
      <c r="H140" s="62"/>
      <c r="I140" s="62"/>
      <c r="J140" s="62"/>
      <c r="K140" s="62"/>
      <c r="M140" s="54" t="s">
        <v>13</v>
      </c>
      <c r="N140" s="55">
        <v>42</v>
      </c>
      <c r="O140" s="55"/>
      <c r="P140" s="55"/>
      <c r="Q140" s="55"/>
      <c r="R140" s="56">
        <f>N140*P140</f>
        <v>0</v>
      </c>
      <c r="S140" s="56"/>
      <c r="T140" s="56"/>
    </row>
    <row r="141" spans="1:20" s="21" customFormat="1" ht="15.95" customHeight="1">
      <c r="A141" s="35"/>
      <c r="C141" s="24" t="s">
        <v>21</v>
      </c>
      <c r="D141" s="62" t="s">
        <v>40</v>
      </c>
      <c r="E141" s="62"/>
      <c r="F141" s="62"/>
      <c r="G141" s="62"/>
      <c r="H141" s="62"/>
      <c r="I141" s="62"/>
      <c r="J141" s="62"/>
      <c r="K141" s="62"/>
      <c r="M141" s="54" t="s">
        <v>33</v>
      </c>
      <c r="N141" s="55">
        <v>2200</v>
      </c>
      <c r="O141" s="55"/>
      <c r="P141" s="55"/>
      <c r="Q141" s="55"/>
      <c r="R141" s="56">
        <f>N141*P141</f>
        <v>0</v>
      </c>
      <c r="S141" s="56"/>
      <c r="T141" s="56"/>
    </row>
    <row r="142" spans="1:20" s="21" customFormat="1" ht="15" customHeight="1">
      <c r="A142" s="35"/>
      <c r="C142" s="24"/>
      <c r="D142" s="67"/>
      <c r="E142" s="67"/>
      <c r="F142" s="67"/>
      <c r="G142" s="67"/>
      <c r="H142" s="67"/>
      <c r="I142" s="67"/>
      <c r="J142" s="67"/>
      <c r="K142" s="67"/>
      <c r="L142" s="54"/>
      <c r="N142" s="68"/>
      <c r="O142" s="69"/>
    </row>
    <row r="143" spans="1:20" s="21" customFormat="1" ht="9.9499999999999993" customHeight="1">
      <c r="A143" s="35"/>
      <c r="C143" s="24"/>
      <c r="D143" s="67"/>
      <c r="E143" s="67"/>
      <c r="F143" s="67"/>
      <c r="G143" s="67"/>
      <c r="H143" s="67"/>
      <c r="I143" s="67"/>
      <c r="J143" s="67"/>
      <c r="K143" s="67"/>
      <c r="L143" s="54"/>
      <c r="N143" s="68"/>
      <c r="O143" s="69"/>
    </row>
    <row r="144" spans="1:20" s="21" customFormat="1" ht="9.9499999999999993" customHeight="1">
      <c r="A144" s="35"/>
      <c r="N144" s="22"/>
    </row>
    <row r="145" spans="1:20" s="21" customFormat="1" ht="21" customHeight="1">
      <c r="A145" s="35"/>
      <c r="C145" s="57" t="str">
        <f xml:space="preserve"> "UKUPNO " &amp; C117</f>
        <v>UKUPNO BETONSKI I ARMIRANOBETONSKI RADOVI</v>
      </c>
      <c r="D145" s="57"/>
      <c r="E145" s="57"/>
      <c r="F145" s="57"/>
      <c r="G145" s="57"/>
      <c r="H145" s="57"/>
      <c r="I145" s="57"/>
      <c r="J145" s="57"/>
      <c r="K145" s="57"/>
      <c r="L145" s="57"/>
      <c r="M145" s="57"/>
      <c r="N145" s="57"/>
      <c r="O145" s="57"/>
      <c r="P145" s="57"/>
      <c r="Q145" s="57"/>
      <c r="R145" s="58">
        <f>SUM(R122:T144)</f>
        <v>0</v>
      </c>
      <c r="S145" s="59"/>
      <c r="T145" s="60"/>
    </row>
    <row r="146" spans="1:20" s="21" customFormat="1" ht="9.9499999999999993" customHeight="1">
      <c r="A146" s="35"/>
      <c r="N146" s="22"/>
    </row>
    <row r="147" spans="1:20" s="21" customFormat="1" ht="15" customHeight="1">
      <c r="A147" s="35"/>
      <c r="N147" s="22"/>
    </row>
    <row r="148" spans="1:20" s="21" customFormat="1" ht="15" customHeight="1">
      <c r="A148" s="38" t="s">
        <v>2</v>
      </c>
      <c r="B148" s="38"/>
      <c r="C148" s="39" t="s">
        <v>3</v>
      </c>
      <c r="D148" s="39"/>
      <c r="E148" s="39"/>
      <c r="F148" s="39"/>
      <c r="G148" s="39"/>
      <c r="H148" s="39"/>
      <c r="I148" s="39"/>
      <c r="J148" s="39"/>
      <c r="K148" s="39"/>
      <c r="L148" s="39"/>
      <c r="M148" s="40" t="s">
        <v>4</v>
      </c>
      <c r="N148" s="41" t="s">
        <v>5</v>
      </c>
      <c r="O148" s="41"/>
      <c r="P148" s="42" t="s">
        <v>6</v>
      </c>
      <c r="Q148" s="42"/>
      <c r="R148" s="42" t="s">
        <v>7</v>
      </c>
      <c r="S148" s="42"/>
      <c r="T148" s="42"/>
    </row>
    <row r="149" spans="1:20" s="21" customFormat="1" ht="9.9499999999999993" customHeight="1">
      <c r="A149" s="35"/>
      <c r="N149" s="22"/>
    </row>
    <row r="150" spans="1:20" s="21" customFormat="1" ht="15" customHeight="1">
      <c r="A150" s="43">
        <v>4</v>
      </c>
      <c r="B150" s="43"/>
      <c r="C150" s="44" t="s">
        <v>41</v>
      </c>
      <c r="D150" s="45"/>
      <c r="E150" s="46"/>
      <c r="F150" s="46"/>
      <c r="G150" s="46"/>
      <c r="H150" s="46"/>
      <c r="I150" s="46"/>
      <c r="J150" s="46"/>
      <c r="K150" s="46"/>
      <c r="L150" s="46"/>
      <c r="M150" s="46"/>
      <c r="N150" s="47"/>
      <c r="O150" s="46"/>
      <c r="P150" s="46"/>
      <c r="Q150" s="48"/>
      <c r="R150" s="48"/>
      <c r="S150" s="48"/>
      <c r="T150" s="48"/>
    </row>
    <row r="151" spans="1:20" s="21" customFormat="1" ht="9.9499999999999993" customHeight="1">
      <c r="A151" s="35"/>
      <c r="N151" s="49"/>
    </row>
    <row r="152" spans="1:20" s="21" customFormat="1" ht="231.75" customHeight="1">
      <c r="A152" s="50">
        <f>A150</f>
        <v>4</v>
      </c>
      <c r="B152" s="51">
        <v>1</v>
      </c>
      <c r="C152" s="52" t="s">
        <v>42</v>
      </c>
      <c r="D152" s="53"/>
      <c r="E152" s="53"/>
      <c r="F152" s="53"/>
      <c r="G152" s="53"/>
      <c r="H152" s="53"/>
      <c r="I152" s="53"/>
      <c r="J152" s="53"/>
      <c r="K152" s="53"/>
      <c r="L152" s="53"/>
      <c r="M152" s="54" t="s">
        <v>33</v>
      </c>
      <c r="N152" s="55">
        <v>8000</v>
      </c>
      <c r="O152" s="55"/>
      <c r="P152" s="55"/>
      <c r="Q152" s="55"/>
      <c r="R152" s="56">
        <f>N152*P152</f>
        <v>0</v>
      </c>
      <c r="S152" s="56"/>
      <c r="T152" s="56"/>
    </row>
    <row r="153" spans="1:20" s="21" customFormat="1" ht="9.9499999999999993" customHeight="1">
      <c r="A153" s="35"/>
      <c r="N153" s="49"/>
    </row>
    <row r="154" spans="1:20" s="21" customFormat="1" ht="74.25" customHeight="1">
      <c r="A154" s="50">
        <f>A152</f>
        <v>4</v>
      </c>
      <c r="B154" s="51">
        <v>2</v>
      </c>
      <c r="C154" s="52" t="s">
        <v>43</v>
      </c>
      <c r="D154" s="53"/>
      <c r="E154" s="53"/>
      <c r="F154" s="53"/>
      <c r="G154" s="53"/>
      <c r="H154" s="53"/>
      <c r="I154" s="53"/>
      <c r="J154" s="53"/>
      <c r="K154" s="53"/>
      <c r="L154" s="53"/>
      <c r="M154" s="54" t="s">
        <v>44</v>
      </c>
      <c r="N154" s="55">
        <v>160</v>
      </c>
      <c r="O154" s="55"/>
      <c r="P154" s="55"/>
      <c r="Q154" s="55"/>
      <c r="R154" s="56">
        <f>N154*P154</f>
        <v>0</v>
      </c>
      <c r="S154" s="56"/>
      <c r="T154" s="56"/>
    </row>
    <row r="155" spans="1:20" s="21" customFormat="1" ht="9.9499999999999993" customHeight="1">
      <c r="A155" s="35"/>
      <c r="N155" s="49"/>
    </row>
    <row r="156" spans="1:20" s="21" customFormat="1" ht="9.9499999999999993" customHeight="1">
      <c r="A156" s="35"/>
      <c r="N156" s="22"/>
    </row>
    <row r="157" spans="1:20" s="21" customFormat="1" ht="9.9499999999999993" customHeight="1">
      <c r="A157" s="35"/>
      <c r="N157" s="22"/>
    </row>
    <row r="158" spans="1:20" s="21" customFormat="1" ht="21" customHeight="1">
      <c r="A158" s="35"/>
      <c r="C158" s="57" t="str">
        <f xml:space="preserve"> "UKUPNO " &amp; C150</f>
        <v>UKUPNO ČELIČNA KONSTRUKCIJA</v>
      </c>
      <c r="D158" s="57"/>
      <c r="E158" s="57"/>
      <c r="F158" s="57"/>
      <c r="G158" s="57"/>
      <c r="H158" s="57"/>
      <c r="I158" s="57"/>
      <c r="J158" s="57"/>
      <c r="K158" s="57"/>
      <c r="L158" s="57"/>
      <c r="M158" s="57"/>
      <c r="N158" s="57"/>
      <c r="O158" s="57"/>
      <c r="P158" s="57"/>
      <c r="Q158" s="57"/>
      <c r="R158" s="58">
        <f>SUM(R152:T157)</f>
        <v>0</v>
      </c>
      <c r="S158" s="59"/>
      <c r="T158" s="60"/>
    </row>
    <row r="159" spans="1:20" s="21" customFormat="1" ht="9.9499999999999993" customHeight="1">
      <c r="A159" s="35"/>
      <c r="N159" s="22"/>
    </row>
    <row r="160" spans="1:20" s="21" customFormat="1" ht="15" customHeight="1">
      <c r="A160" s="35"/>
      <c r="N160" s="22"/>
    </row>
    <row r="161" spans="1:37" s="21" customFormat="1" ht="15" customHeight="1">
      <c r="A161" s="38" t="s">
        <v>2</v>
      </c>
      <c r="B161" s="38"/>
      <c r="C161" s="39" t="s">
        <v>3</v>
      </c>
      <c r="D161" s="39"/>
      <c r="E161" s="39"/>
      <c r="F161" s="39"/>
      <c r="G161" s="39"/>
      <c r="H161" s="39"/>
      <c r="I161" s="39"/>
      <c r="J161" s="39"/>
      <c r="K161" s="39"/>
      <c r="L161" s="39"/>
      <c r="M161" s="40" t="s">
        <v>4</v>
      </c>
      <c r="N161" s="41" t="s">
        <v>5</v>
      </c>
      <c r="O161" s="41"/>
      <c r="P161" s="42" t="s">
        <v>6</v>
      </c>
      <c r="Q161" s="42"/>
      <c r="R161" s="42" t="s">
        <v>7</v>
      </c>
      <c r="S161" s="42"/>
      <c r="T161" s="42"/>
    </row>
    <row r="162" spans="1:37" s="21" customFormat="1" ht="9.9499999999999993" customHeight="1">
      <c r="A162" s="35"/>
      <c r="N162" s="22"/>
    </row>
    <row r="163" spans="1:37" s="21" customFormat="1" ht="15" customHeight="1">
      <c r="A163" s="43">
        <v>5</v>
      </c>
      <c r="B163" s="43"/>
      <c r="C163" s="44" t="s">
        <v>45</v>
      </c>
      <c r="D163" s="45"/>
      <c r="E163" s="46"/>
      <c r="F163" s="46"/>
      <c r="G163" s="46"/>
      <c r="H163" s="46"/>
      <c r="I163" s="46"/>
      <c r="J163" s="46"/>
      <c r="K163" s="46"/>
      <c r="L163" s="46"/>
      <c r="M163" s="46"/>
      <c r="N163" s="47"/>
      <c r="O163" s="46"/>
      <c r="P163" s="46"/>
      <c r="Q163" s="63"/>
      <c r="R163" s="63"/>
      <c r="S163" s="63"/>
      <c r="T163" s="63"/>
    </row>
    <row r="164" spans="1:37" s="21" customFormat="1" ht="9.9499999999999993" customHeight="1">
      <c r="A164" s="35"/>
      <c r="B164" s="71"/>
      <c r="C164" s="72"/>
      <c r="D164" s="67"/>
      <c r="N164" s="49"/>
    </row>
    <row r="165" spans="1:37" s="21" customFormat="1" ht="139.5" customHeight="1">
      <c r="A165" s="50">
        <f>A163</f>
        <v>5</v>
      </c>
      <c r="B165" s="51">
        <v>1</v>
      </c>
      <c r="C165" s="52" t="s">
        <v>46</v>
      </c>
      <c r="D165" s="52"/>
      <c r="E165" s="52"/>
      <c r="F165" s="52"/>
      <c r="G165" s="52"/>
      <c r="H165" s="52"/>
      <c r="I165" s="52"/>
      <c r="J165" s="52"/>
      <c r="K165" s="52"/>
      <c r="L165" s="52"/>
      <c r="M165" s="54" t="s">
        <v>23</v>
      </c>
      <c r="N165" s="55">
        <v>270</v>
      </c>
      <c r="O165" s="55"/>
      <c r="P165" s="55"/>
      <c r="Q165" s="55"/>
      <c r="R165" s="56">
        <f>N165*P165</f>
        <v>0</v>
      </c>
      <c r="S165" s="56"/>
      <c r="T165" s="56"/>
      <c r="U165" s="73"/>
      <c r="V165" s="74"/>
      <c r="W165" s="74"/>
      <c r="X165" s="74"/>
      <c r="Y165" s="74"/>
      <c r="Z165" s="74"/>
      <c r="AA165" s="74"/>
      <c r="AB165" s="74"/>
      <c r="AC165" s="73"/>
      <c r="AD165" s="73"/>
      <c r="AE165" s="73"/>
      <c r="AF165" s="73"/>
      <c r="AG165" s="73"/>
      <c r="AH165" s="73"/>
      <c r="AI165" s="73"/>
      <c r="AJ165" s="73"/>
      <c r="AK165" s="73"/>
    </row>
    <row r="166" spans="1:37" s="79" customFormat="1" ht="9.9499999999999993" customHeight="1">
      <c r="A166" s="75"/>
      <c r="B166" s="76"/>
      <c r="C166" s="76"/>
      <c r="D166" s="76"/>
      <c r="E166" s="76"/>
      <c r="F166" s="76"/>
      <c r="G166" s="76"/>
      <c r="H166" s="76"/>
      <c r="I166" s="76"/>
      <c r="J166" s="76"/>
      <c r="K166" s="76"/>
      <c r="L166" s="76"/>
      <c r="M166" s="76"/>
      <c r="N166" s="77"/>
      <c r="O166" s="76"/>
      <c r="P166" s="76"/>
      <c r="Q166" s="76"/>
      <c r="R166" s="76"/>
      <c r="S166" s="76"/>
      <c r="T166" s="78"/>
    </row>
    <row r="167" spans="1:37" s="21" customFormat="1" ht="141" customHeight="1">
      <c r="A167" s="50">
        <f>A163</f>
        <v>5</v>
      </c>
      <c r="B167" s="51">
        <v>2</v>
      </c>
      <c r="C167" s="80" t="s">
        <v>47</v>
      </c>
      <c r="D167" s="53"/>
      <c r="E167" s="53"/>
      <c r="F167" s="53"/>
      <c r="G167" s="53"/>
      <c r="H167" s="53"/>
      <c r="I167" s="53"/>
      <c r="J167" s="53"/>
      <c r="K167" s="53"/>
      <c r="L167" s="53"/>
      <c r="M167" s="54" t="s">
        <v>23</v>
      </c>
      <c r="N167" s="55">
        <v>220</v>
      </c>
      <c r="O167" s="55"/>
      <c r="P167" s="55"/>
      <c r="Q167" s="55"/>
      <c r="R167" s="56">
        <f>N167*P167</f>
        <v>0</v>
      </c>
      <c r="S167" s="56"/>
      <c r="T167" s="56"/>
      <c r="U167" s="73"/>
      <c r="V167" s="74"/>
      <c r="W167" s="74"/>
      <c r="X167" s="74"/>
      <c r="Y167" s="74"/>
      <c r="Z167" s="74"/>
      <c r="AA167" s="74"/>
      <c r="AB167" s="74"/>
      <c r="AC167" s="73"/>
      <c r="AD167" s="73"/>
      <c r="AE167" s="73"/>
      <c r="AF167" s="73"/>
      <c r="AG167" s="73"/>
      <c r="AH167" s="73"/>
      <c r="AI167" s="73"/>
      <c r="AJ167" s="73"/>
      <c r="AK167" s="73"/>
    </row>
    <row r="168" spans="1:37" s="79" customFormat="1" ht="9.9499999999999993" customHeight="1">
      <c r="A168" s="75"/>
      <c r="B168" s="76"/>
      <c r="C168" s="76"/>
      <c r="D168" s="76"/>
      <c r="E168" s="76"/>
      <c r="F168" s="76"/>
      <c r="G168" s="76"/>
      <c r="H168" s="76"/>
      <c r="I168" s="76"/>
      <c r="J168" s="76"/>
      <c r="K168" s="76"/>
      <c r="L168" s="76"/>
      <c r="M168" s="76"/>
      <c r="N168" s="77"/>
      <c r="O168" s="76"/>
      <c r="P168" s="76"/>
      <c r="Q168" s="76"/>
      <c r="R168" s="76"/>
      <c r="S168" s="76"/>
      <c r="T168" s="78"/>
    </row>
    <row r="169" spans="1:37" s="21" customFormat="1" ht="102.75" customHeight="1">
      <c r="A169" s="50">
        <f>A163</f>
        <v>5</v>
      </c>
      <c r="B169" s="51">
        <v>3</v>
      </c>
      <c r="C169" s="52" t="s">
        <v>48</v>
      </c>
      <c r="D169" s="53"/>
      <c r="E169" s="53"/>
      <c r="F169" s="53"/>
      <c r="G169" s="53"/>
      <c r="H169" s="53"/>
      <c r="I169" s="53"/>
      <c r="J169" s="53"/>
      <c r="K169" s="53"/>
      <c r="L169" s="53"/>
      <c r="M169" s="54" t="s">
        <v>44</v>
      </c>
      <c r="N169" s="55">
        <v>25</v>
      </c>
      <c r="O169" s="55"/>
      <c r="P169" s="55"/>
      <c r="Q169" s="55"/>
      <c r="R169" s="56">
        <f>N169*P169</f>
        <v>0</v>
      </c>
      <c r="S169" s="56"/>
      <c r="T169" s="56"/>
    </row>
    <row r="170" spans="1:37" s="21" customFormat="1" ht="9.9499999999999993" customHeight="1">
      <c r="A170" s="35"/>
      <c r="B170" s="71"/>
      <c r="C170" s="72"/>
      <c r="D170" s="67"/>
      <c r="N170" s="49"/>
    </row>
    <row r="171" spans="1:37" s="21" customFormat="1" ht="106.5" customHeight="1">
      <c r="A171" s="50">
        <f>A163</f>
        <v>5</v>
      </c>
      <c r="B171" s="51">
        <v>4</v>
      </c>
      <c r="C171" s="52" t="s">
        <v>49</v>
      </c>
      <c r="D171" s="53"/>
      <c r="E171" s="53"/>
      <c r="F171" s="53"/>
      <c r="G171" s="53"/>
      <c r="H171" s="53"/>
      <c r="I171" s="53"/>
      <c r="J171" s="53"/>
      <c r="K171" s="53"/>
      <c r="L171" s="53"/>
      <c r="M171" s="54" t="s">
        <v>44</v>
      </c>
      <c r="N171" s="55">
        <v>9</v>
      </c>
      <c r="O171" s="55"/>
      <c r="P171" s="55"/>
      <c r="Q171" s="55"/>
      <c r="R171" s="56">
        <f>N171*P171</f>
        <v>0</v>
      </c>
      <c r="S171" s="56"/>
      <c r="T171" s="56"/>
    </row>
    <row r="172" spans="1:37" s="21" customFormat="1" ht="9.9499999999999993" customHeight="1">
      <c r="A172" s="35"/>
      <c r="C172" s="24"/>
      <c r="D172" s="67"/>
      <c r="E172" s="67"/>
      <c r="F172" s="67"/>
      <c r="G172" s="67"/>
      <c r="H172" s="67"/>
      <c r="I172" s="67"/>
      <c r="J172" s="67"/>
      <c r="K172" s="67"/>
      <c r="M172" s="54"/>
      <c r="N172" s="81"/>
      <c r="O172" s="81"/>
      <c r="P172" s="81"/>
      <c r="Q172" s="81"/>
      <c r="R172" s="61"/>
      <c r="S172" s="61"/>
      <c r="T172" s="61"/>
    </row>
    <row r="173" spans="1:37" s="21" customFormat="1" ht="9.9499999999999993" customHeight="1">
      <c r="A173" s="35"/>
      <c r="N173" s="22"/>
    </row>
    <row r="174" spans="1:37" s="21" customFormat="1" ht="21" customHeight="1">
      <c r="A174" s="35"/>
      <c r="C174" s="57" t="str">
        <f xml:space="preserve"> "UKUPNO " &amp; C163</f>
        <v>UKUPNO LIMARSKI RADOVI</v>
      </c>
      <c r="D174" s="57"/>
      <c r="E174" s="57"/>
      <c r="F174" s="57"/>
      <c r="G174" s="57"/>
      <c r="H174" s="57"/>
      <c r="I174" s="57"/>
      <c r="J174" s="57"/>
      <c r="K174" s="57"/>
      <c r="L174" s="57"/>
      <c r="M174" s="57"/>
      <c r="N174" s="57"/>
      <c r="O174" s="57"/>
      <c r="P174" s="57"/>
      <c r="Q174" s="57"/>
      <c r="R174" s="58">
        <f>SUM(R165:T173)</f>
        <v>0</v>
      </c>
      <c r="S174" s="59"/>
      <c r="T174" s="60"/>
    </row>
    <row r="178" spans="2:20" ht="12.75">
      <c r="B178" s="67"/>
      <c r="C178" s="72" t="s">
        <v>50</v>
      </c>
      <c r="D178" s="21"/>
      <c r="E178" s="21"/>
      <c r="F178" s="21"/>
      <c r="G178" s="21"/>
      <c r="H178" s="21"/>
      <c r="I178" s="21"/>
      <c r="J178" s="21"/>
      <c r="K178" s="21"/>
      <c r="L178" s="21"/>
      <c r="M178" s="21"/>
      <c r="N178" s="21"/>
      <c r="O178" s="82"/>
      <c r="P178" s="49"/>
      <c r="Q178" s="21"/>
      <c r="R178" s="21"/>
      <c r="S178" s="21"/>
      <c r="T178" s="23"/>
    </row>
    <row r="179" spans="2:20" ht="10.5" customHeight="1">
      <c r="B179" s="67"/>
      <c r="C179" s="72"/>
      <c r="D179" s="21"/>
      <c r="E179" s="21"/>
      <c r="F179" s="21"/>
      <c r="G179" s="21"/>
      <c r="H179" s="21"/>
      <c r="I179" s="21"/>
      <c r="J179" s="21"/>
      <c r="K179" s="21"/>
      <c r="L179" s="21"/>
      <c r="M179" s="21"/>
      <c r="N179" s="21"/>
      <c r="O179" s="82"/>
      <c r="P179" s="49"/>
      <c r="Q179" s="21"/>
      <c r="R179" s="21"/>
      <c r="S179" s="21"/>
      <c r="T179" s="23"/>
    </row>
    <row r="180" spans="2:20" ht="12.75">
      <c r="B180" s="67"/>
      <c r="C180" s="83" t="str">
        <f>A36</f>
        <v>NADSTREŠNICE ZA SKLANJANJE STOČNE HRANE (P)</v>
      </c>
      <c r="D180" s="21"/>
      <c r="E180" s="21"/>
      <c r="F180" s="21"/>
      <c r="G180" s="21"/>
      <c r="H180" s="21"/>
      <c r="I180" s="21"/>
      <c r="J180" s="21"/>
      <c r="K180" s="21"/>
      <c r="L180" s="21"/>
      <c r="M180" s="21"/>
      <c r="N180" s="21"/>
      <c r="O180" s="82"/>
      <c r="P180" s="49"/>
      <c r="Q180" s="21"/>
      <c r="R180" s="21"/>
      <c r="S180" s="21"/>
      <c r="T180" s="23"/>
    </row>
    <row r="181" spans="2:20" ht="10.5" customHeight="1">
      <c r="B181" s="67"/>
      <c r="C181" s="72"/>
      <c r="D181" s="21"/>
      <c r="E181" s="21"/>
      <c r="F181" s="21"/>
      <c r="G181" s="21"/>
      <c r="H181" s="21"/>
      <c r="I181" s="21"/>
      <c r="J181" s="21"/>
      <c r="K181" s="21"/>
      <c r="L181" s="21"/>
      <c r="M181" s="21"/>
      <c r="N181" s="21"/>
      <c r="O181" s="82"/>
      <c r="P181" s="49"/>
      <c r="Q181" s="21"/>
      <c r="R181" s="21"/>
      <c r="S181" s="21"/>
      <c r="T181" s="23"/>
    </row>
    <row r="182" spans="2:20" ht="9.9499999999999993" customHeight="1">
      <c r="B182" s="84"/>
      <c r="C182" s="21"/>
      <c r="D182" s="21"/>
      <c r="E182" s="21"/>
      <c r="F182" s="21"/>
      <c r="G182" s="21"/>
      <c r="H182" s="21"/>
      <c r="I182" s="21"/>
      <c r="J182" s="21"/>
      <c r="K182" s="21"/>
      <c r="L182" s="21"/>
      <c r="M182" s="21"/>
      <c r="N182" s="21"/>
      <c r="O182" s="21"/>
      <c r="P182" s="22"/>
      <c r="Q182" s="21"/>
      <c r="R182" s="21"/>
      <c r="S182" s="21"/>
      <c r="T182" s="23"/>
    </row>
    <row r="183" spans="2:20" ht="18" customHeight="1">
      <c r="B183" s="85">
        <f>A80</f>
        <v>1</v>
      </c>
      <c r="C183" s="86" t="str">
        <f>C85</f>
        <v>UKUPNO PRIPREMNI RADOVI</v>
      </c>
      <c r="D183" s="87"/>
      <c r="E183" s="88"/>
      <c r="F183" s="88"/>
      <c r="G183" s="88"/>
      <c r="H183" s="88"/>
      <c r="I183" s="88"/>
      <c r="J183" s="88"/>
      <c r="K183" s="88"/>
      <c r="L183" s="88"/>
      <c r="M183" s="88"/>
      <c r="N183" s="89"/>
      <c r="O183" s="88"/>
      <c r="P183" s="89"/>
      <c r="Q183" s="90">
        <f>R85</f>
        <v>0</v>
      </c>
      <c r="R183" s="90"/>
      <c r="S183" s="90"/>
      <c r="T183" s="90"/>
    </row>
    <row r="184" spans="2:20" ht="9.9499999999999993" customHeight="1">
      <c r="B184" s="84"/>
      <c r="C184" s="21"/>
      <c r="D184" s="21"/>
      <c r="E184" s="21"/>
      <c r="F184" s="21"/>
      <c r="G184" s="21"/>
      <c r="H184" s="21"/>
      <c r="I184" s="21"/>
      <c r="J184" s="21"/>
      <c r="K184" s="21"/>
      <c r="L184" s="21"/>
      <c r="M184" s="21"/>
      <c r="N184" s="21"/>
      <c r="O184" s="21"/>
      <c r="P184" s="22"/>
      <c r="Q184" s="21"/>
      <c r="R184" s="21"/>
      <c r="S184" s="21"/>
      <c r="T184" s="23"/>
    </row>
    <row r="185" spans="2:20" ht="18" customHeight="1">
      <c r="B185" s="85">
        <f>A90</f>
        <v>2</v>
      </c>
      <c r="C185" s="86" t="str">
        <f>C112</f>
        <v>UKUPNO ZEMLJANI RADOVI</v>
      </c>
      <c r="D185" s="87"/>
      <c r="E185" s="88"/>
      <c r="F185" s="88"/>
      <c r="G185" s="88"/>
      <c r="H185" s="88"/>
      <c r="I185" s="88"/>
      <c r="J185" s="88"/>
      <c r="K185" s="88"/>
      <c r="L185" s="88"/>
      <c r="M185" s="88"/>
      <c r="N185" s="89"/>
      <c r="O185" s="88"/>
      <c r="P185" s="89"/>
      <c r="Q185" s="90">
        <f>R112</f>
        <v>0</v>
      </c>
      <c r="R185" s="90"/>
      <c r="S185" s="90"/>
      <c r="T185" s="90"/>
    </row>
    <row r="186" spans="2:20" ht="9.9499999999999993" customHeight="1">
      <c r="B186" s="84"/>
      <c r="C186" s="21"/>
      <c r="D186" s="21"/>
      <c r="E186" s="21"/>
      <c r="F186" s="21"/>
      <c r="G186" s="21"/>
      <c r="H186" s="21"/>
      <c r="I186" s="21"/>
      <c r="J186" s="21"/>
      <c r="K186" s="21"/>
      <c r="L186" s="21"/>
      <c r="M186" s="21"/>
      <c r="N186" s="21"/>
      <c r="O186" s="21"/>
      <c r="P186" s="22"/>
      <c r="Q186" s="21"/>
      <c r="R186" s="21"/>
      <c r="S186" s="21"/>
      <c r="T186" s="23"/>
    </row>
    <row r="187" spans="2:20" ht="18" customHeight="1">
      <c r="B187" s="85">
        <f>A117</f>
        <v>3</v>
      </c>
      <c r="C187" s="86" t="str">
        <f>C145</f>
        <v>UKUPNO BETONSKI I ARMIRANOBETONSKI RADOVI</v>
      </c>
      <c r="D187" s="87"/>
      <c r="E187" s="88"/>
      <c r="F187" s="88"/>
      <c r="G187" s="88"/>
      <c r="H187" s="88"/>
      <c r="I187" s="88"/>
      <c r="J187" s="88"/>
      <c r="K187" s="88"/>
      <c r="L187" s="88"/>
      <c r="M187" s="88"/>
      <c r="N187" s="89"/>
      <c r="O187" s="88"/>
      <c r="P187" s="89"/>
      <c r="Q187" s="90">
        <f>R145</f>
        <v>0</v>
      </c>
      <c r="R187" s="90"/>
      <c r="S187" s="90"/>
      <c r="T187" s="90"/>
    </row>
    <row r="188" spans="2:20" ht="9.9499999999999993" customHeight="1">
      <c r="B188" s="84"/>
      <c r="C188" s="21"/>
      <c r="D188" s="21"/>
      <c r="E188" s="21"/>
      <c r="F188" s="21"/>
      <c r="G188" s="21"/>
      <c r="H188" s="21"/>
      <c r="I188" s="21"/>
      <c r="J188" s="21"/>
      <c r="K188" s="21"/>
      <c r="L188" s="21"/>
      <c r="M188" s="21"/>
      <c r="N188" s="21"/>
      <c r="O188" s="21"/>
      <c r="P188" s="22"/>
      <c r="Q188" s="21"/>
      <c r="R188" s="21"/>
      <c r="S188" s="21"/>
      <c r="T188" s="23"/>
    </row>
    <row r="189" spans="2:20" ht="18" customHeight="1">
      <c r="B189" s="85">
        <f>A150</f>
        <v>4</v>
      </c>
      <c r="C189" s="86" t="str">
        <f>C158</f>
        <v>UKUPNO ČELIČNA KONSTRUKCIJA</v>
      </c>
      <c r="D189" s="87"/>
      <c r="E189" s="88"/>
      <c r="F189" s="88"/>
      <c r="G189" s="88"/>
      <c r="H189" s="88"/>
      <c r="I189" s="88"/>
      <c r="J189" s="88"/>
      <c r="K189" s="88"/>
      <c r="L189" s="88"/>
      <c r="M189" s="88"/>
      <c r="N189" s="89"/>
      <c r="O189" s="88"/>
      <c r="P189" s="89"/>
      <c r="Q189" s="90">
        <f>R158</f>
        <v>0</v>
      </c>
      <c r="R189" s="90"/>
      <c r="S189" s="90"/>
      <c r="T189" s="90"/>
    </row>
    <row r="190" spans="2:20" ht="9.9499999999999993" customHeight="1">
      <c r="B190" s="84"/>
      <c r="C190" s="21"/>
      <c r="D190" s="21"/>
      <c r="E190" s="21"/>
      <c r="F190" s="21"/>
      <c r="G190" s="21"/>
      <c r="H190" s="21"/>
      <c r="I190" s="21"/>
      <c r="J190" s="21"/>
      <c r="K190" s="21"/>
      <c r="L190" s="21"/>
      <c r="M190" s="21"/>
      <c r="N190" s="21"/>
      <c r="O190" s="21"/>
      <c r="P190" s="22"/>
      <c r="Q190" s="21"/>
      <c r="R190" s="21"/>
      <c r="S190" s="21"/>
      <c r="T190" s="23"/>
    </row>
    <row r="191" spans="2:20" ht="18" customHeight="1">
      <c r="B191" s="85">
        <f>A163</f>
        <v>5</v>
      </c>
      <c r="C191" s="86" t="str">
        <f>C174</f>
        <v>UKUPNO LIMARSKI RADOVI</v>
      </c>
      <c r="D191" s="87"/>
      <c r="E191" s="88"/>
      <c r="F191" s="88"/>
      <c r="G191" s="88"/>
      <c r="H191" s="88"/>
      <c r="I191" s="88"/>
      <c r="J191" s="88"/>
      <c r="K191" s="88"/>
      <c r="L191" s="88"/>
      <c r="M191" s="88"/>
      <c r="N191" s="89"/>
      <c r="O191" s="88"/>
      <c r="P191" s="89"/>
      <c r="Q191" s="90">
        <f>R174</f>
        <v>0</v>
      </c>
      <c r="R191" s="90"/>
      <c r="S191" s="90"/>
      <c r="T191" s="90"/>
    </row>
    <row r="192" spans="2:20" ht="9.9499999999999993" customHeight="1">
      <c r="B192" s="21"/>
      <c r="C192" s="21"/>
      <c r="D192" s="21"/>
      <c r="E192" s="21"/>
      <c r="F192" s="21"/>
      <c r="G192" s="21"/>
      <c r="H192" s="21"/>
      <c r="I192" s="21"/>
      <c r="J192" s="21"/>
      <c r="K192" s="21"/>
      <c r="L192" s="21"/>
      <c r="M192" s="21"/>
      <c r="N192" s="21"/>
      <c r="O192" s="21"/>
      <c r="P192" s="22"/>
      <c r="Q192" s="21"/>
      <c r="R192" s="21"/>
      <c r="S192" s="21"/>
      <c r="T192" s="23"/>
    </row>
    <row r="193" spans="1:20" ht="9.9499999999999993" customHeight="1" thickBot="1">
      <c r="B193" s="21"/>
      <c r="C193" s="21"/>
      <c r="D193" s="21"/>
      <c r="E193" s="21"/>
      <c r="F193" s="21"/>
      <c r="G193" s="21"/>
      <c r="H193" s="21"/>
      <c r="I193" s="21"/>
      <c r="J193" s="21"/>
      <c r="K193" s="21"/>
      <c r="L193" s="21"/>
      <c r="M193" s="21"/>
      <c r="N193" s="21"/>
      <c r="O193" s="21"/>
      <c r="P193" s="22"/>
      <c r="Q193" s="21"/>
      <c r="R193" s="21"/>
      <c r="S193" s="21"/>
      <c r="T193" s="23"/>
    </row>
    <row r="194" spans="1:20" s="96" customFormat="1" ht="20.100000000000001" customHeight="1" thickTop="1" thickBot="1">
      <c r="A194" s="91"/>
      <c r="B194" s="92"/>
      <c r="C194" s="93"/>
      <c r="D194" s="93"/>
      <c r="E194" s="93"/>
      <c r="F194" s="93"/>
      <c r="G194" s="93"/>
      <c r="H194" s="93"/>
      <c r="I194" s="93"/>
      <c r="J194" s="93"/>
      <c r="K194" s="93"/>
      <c r="L194" s="94" t="s">
        <v>51</v>
      </c>
      <c r="M194" s="94"/>
      <c r="N194" s="94"/>
      <c r="O194" s="94"/>
      <c r="P194" s="94"/>
      <c r="Q194" s="95">
        <f>SUM(Q183:T191)</f>
        <v>0</v>
      </c>
      <c r="R194" s="95"/>
      <c r="S194" s="95"/>
      <c r="T194" s="95"/>
    </row>
    <row r="195" spans="1:20" ht="10.5" customHeight="1" thickTop="1" thickBot="1"/>
    <row r="196" spans="1:20" s="96" customFormat="1" ht="20.100000000000001" customHeight="1" thickTop="1" thickBot="1">
      <c r="A196" s="91"/>
      <c r="B196" s="92"/>
      <c r="C196" s="93"/>
      <c r="D196" s="93"/>
      <c r="E196" s="93"/>
      <c r="F196" s="93"/>
      <c r="G196" s="93"/>
      <c r="H196" s="93"/>
      <c r="I196" s="93"/>
      <c r="J196" s="93"/>
      <c r="K196" s="93"/>
      <c r="L196" s="94" t="s">
        <v>52</v>
      </c>
      <c r="M196" s="94"/>
      <c r="N196" s="94"/>
      <c r="O196" s="94"/>
      <c r="P196" s="94"/>
      <c r="Q196" s="95">
        <f>Q194*0.25</f>
        <v>0</v>
      </c>
      <c r="R196" s="95"/>
      <c r="S196" s="95"/>
      <c r="T196" s="95"/>
    </row>
    <row r="197" spans="1:20" ht="10.5" customHeight="1" thickTop="1" thickBot="1"/>
    <row r="198" spans="1:20" s="96" customFormat="1" ht="20.100000000000001" customHeight="1" thickTop="1" thickBot="1">
      <c r="A198" s="91"/>
      <c r="B198" s="92"/>
      <c r="C198" s="93"/>
      <c r="D198" s="93"/>
      <c r="E198" s="93"/>
      <c r="F198" s="93"/>
      <c r="G198" s="93"/>
      <c r="H198" s="93"/>
      <c r="I198" s="93"/>
      <c r="J198" s="93"/>
      <c r="K198" s="93"/>
      <c r="L198" s="94" t="s">
        <v>53</v>
      </c>
      <c r="M198" s="94"/>
      <c r="N198" s="94"/>
      <c r="O198" s="94"/>
      <c r="P198" s="94"/>
      <c r="Q198" s="95">
        <f>SUM(Q194:T196)</f>
        <v>0</v>
      </c>
      <c r="R198" s="95"/>
      <c r="S198" s="95"/>
      <c r="T198" s="95"/>
    </row>
    <row r="199" spans="1:20" ht="10.5" customHeight="1" thickTop="1"/>
  </sheetData>
  <mergeCells count="192">
    <mergeCell ref="Q191:T191"/>
    <mergeCell ref="L194:P194"/>
    <mergeCell ref="Q194:T194"/>
    <mergeCell ref="L196:P196"/>
    <mergeCell ref="Q196:T196"/>
    <mergeCell ref="L198:P198"/>
    <mergeCell ref="Q198:T198"/>
    <mergeCell ref="C174:Q174"/>
    <mergeCell ref="R174:T174"/>
    <mergeCell ref="Q183:T183"/>
    <mergeCell ref="Q185:T185"/>
    <mergeCell ref="Q187:T187"/>
    <mergeCell ref="Q189:T189"/>
    <mergeCell ref="C169:L169"/>
    <mergeCell ref="N169:O169"/>
    <mergeCell ref="P169:Q169"/>
    <mergeCell ref="R169:T169"/>
    <mergeCell ref="C171:L171"/>
    <mergeCell ref="N171:O171"/>
    <mergeCell ref="P171:Q171"/>
    <mergeCell ref="R171:T171"/>
    <mergeCell ref="V165:AB165"/>
    <mergeCell ref="C167:L167"/>
    <mergeCell ref="N167:O167"/>
    <mergeCell ref="P167:Q167"/>
    <mergeCell ref="R167:T167"/>
    <mergeCell ref="V167:AB167"/>
    <mergeCell ref="A163:B163"/>
    <mergeCell ref="Q163:T163"/>
    <mergeCell ref="C165:L165"/>
    <mergeCell ref="N165:O165"/>
    <mergeCell ref="P165:Q165"/>
    <mergeCell ref="R165:T165"/>
    <mergeCell ref="C158:Q158"/>
    <mergeCell ref="R158:T158"/>
    <mergeCell ref="A161:B161"/>
    <mergeCell ref="C161:L161"/>
    <mergeCell ref="N161:O161"/>
    <mergeCell ref="P161:Q161"/>
    <mergeCell ref="R161:T161"/>
    <mergeCell ref="C152:L152"/>
    <mergeCell ref="N152:O152"/>
    <mergeCell ref="P152:Q152"/>
    <mergeCell ref="R152:T152"/>
    <mergeCell ref="C154:L154"/>
    <mergeCell ref="N154:O154"/>
    <mergeCell ref="P154:Q154"/>
    <mergeCell ref="R154:T154"/>
    <mergeCell ref="A148:B148"/>
    <mergeCell ref="C148:L148"/>
    <mergeCell ref="N148:O148"/>
    <mergeCell ref="P148:Q148"/>
    <mergeCell ref="R148:T148"/>
    <mergeCell ref="A150:B150"/>
    <mergeCell ref="D141:K141"/>
    <mergeCell ref="N141:O141"/>
    <mergeCell ref="P141:Q141"/>
    <mergeCell ref="R141:T141"/>
    <mergeCell ref="C145:Q145"/>
    <mergeCell ref="R145:T145"/>
    <mergeCell ref="C139:L139"/>
    <mergeCell ref="N139:O139"/>
    <mergeCell ref="P139:Q139"/>
    <mergeCell ref="R139:T139"/>
    <mergeCell ref="D140:K140"/>
    <mergeCell ref="N140:O140"/>
    <mergeCell ref="P140:Q140"/>
    <mergeCell ref="R140:T140"/>
    <mergeCell ref="D136:K136"/>
    <mergeCell ref="N136:O136"/>
    <mergeCell ref="P136:Q136"/>
    <mergeCell ref="R136:T136"/>
    <mergeCell ref="D137:K137"/>
    <mergeCell ref="N137:O137"/>
    <mergeCell ref="P137:Q137"/>
    <mergeCell ref="R137:T137"/>
    <mergeCell ref="C134:L134"/>
    <mergeCell ref="N134:O134"/>
    <mergeCell ref="P134:Q134"/>
    <mergeCell ref="R134:T134"/>
    <mergeCell ref="D135:K135"/>
    <mergeCell ref="N135:O135"/>
    <mergeCell ref="P135:Q135"/>
    <mergeCell ref="R135:T135"/>
    <mergeCell ref="D131:K131"/>
    <mergeCell ref="N131:O131"/>
    <mergeCell ref="P131:Q131"/>
    <mergeCell ref="R131:T131"/>
    <mergeCell ref="D132:K132"/>
    <mergeCell ref="N132:O132"/>
    <mergeCell ref="P132:Q132"/>
    <mergeCell ref="R132:T132"/>
    <mergeCell ref="C129:L129"/>
    <mergeCell ref="N129:O129"/>
    <mergeCell ref="P129:Q129"/>
    <mergeCell ref="R129:T129"/>
    <mergeCell ref="D130:K130"/>
    <mergeCell ref="N130:O130"/>
    <mergeCell ref="P130:Q130"/>
    <mergeCell ref="R130:T130"/>
    <mergeCell ref="D126:K126"/>
    <mergeCell ref="N126:O126"/>
    <mergeCell ref="P126:Q126"/>
    <mergeCell ref="R126:T126"/>
    <mergeCell ref="D127:K127"/>
    <mergeCell ref="N127:O127"/>
    <mergeCell ref="P127:Q127"/>
    <mergeCell ref="R127:T127"/>
    <mergeCell ref="A117:B117"/>
    <mergeCell ref="Q117:T117"/>
    <mergeCell ref="C120:S120"/>
    <mergeCell ref="C121:S121"/>
    <mergeCell ref="C125:L125"/>
    <mergeCell ref="N125:O125"/>
    <mergeCell ref="P125:Q125"/>
    <mergeCell ref="R125:T125"/>
    <mergeCell ref="C112:Q112"/>
    <mergeCell ref="R112:T112"/>
    <mergeCell ref="A115:B115"/>
    <mergeCell ref="C115:L115"/>
    <mergeCell ref="N115:O115"/>
    <mergeCell ref="P115:Q115"/>
    <mergeCell ref="R115:T115"/>
    <mergeCell ref="D108:K108"/>
    <mergeCell ref="N108:O108"/>
    <mergeCell ref="P108:Q108"/>
    <mergeCell ref="R108:T108"/>
    <mergeCell ref="D109:K109"/>
    <mergeCell ref="N109:O109"/>
    <mergeCell ref="P109:Q109"/>
    <mergeCell ref="R109:T109"/>
    <mergeCell ref="C105:L105"/>
    <mergeCell ref="N105:O105"/>
    <mergeCell ref="P105:Q105"/>
    <mergeCell ref="R105:T105"/>
    <mergeCell ref="C107:L107"/>
    <mergeCell ref="N107:O107"/>
    <mergeCell ref="P107:Q107"/>
    <mergeCell ref="R107:T107"/>
    <mergeCell ref="C101:L101"/>
    <mergeCell ref="N101:O101"/>
    <mergeCell ref="P101:Q101"/>
    <mergeCell ref="R101:T101"/>
    <mergeCell ref="C103:L103"/>
    <mergeCell ref="N103:O103"/>
    <mergeCell ref="P103:Q103"/>
    <mergeCell ref="R103:T103"/>
    <mergeCell ref="C97:L97"/>
    <mergeCell ref="N97:O97"/>
    <mergeCell ref="P97:Q97"/>
    <mergeCell ref="R97:T97"/>
    <mergeCell ref="C99:L99"/>
    <mergeCell ref="N99:O99"/>
    <mergeCell ref="P99:Q99"/>
    <mergeCell ref="R99:T99"/>
    <mergeCell ref="C93:L93"/>
    <mergeCell ref="N93:O93"/>
    <mergeCell ref="P93:Q93"/>
    <mergeCell ref="R93:T93"/>
    <mergeCell ref="C95:L95"/>
    <mergeCell ref="N95:O95"/>
    <mergeCell ref="P95:Q95"/>
    <mergeCell ref="R95:T95"/>
    <mergeCell ref="A88:B88"/>
    <mergeCell ref="C88:L88"/>
    <mergeCell ref="N88:O88"/>
    <mergeCell ref="P88:Q88"/>
    <mergeCell ref="R88:T88"/>
    <mergeCell ref="A90:B90"/>
    <mergeCell ref="A80:B80"/>
    <mergeCell ref="C82:L82"/>
    <mergeCell ref="N82:O82"/>
    <mergeCell ref="P82:Q82"/>
    <mergeCell ref="R82:T82"/>
    <mergeCell ref="C85:Q85"/>
    <mergeCell ref="R85:T85"/>
    <mergeCell ref="A34:T34"/>
    <mergeCell ref="A36:T36"/>
    <mergeCell ref="A40:T40"/>
    <mergeCell ref="N61:Q61"/>
    <mergeCell ref="N63:Q63"/>
    <mergeCell ref="A78:B78"/>
    <mergeCell ref="C78:L78"/>
    <mergeCell ref="N78:O78"/>
    <mergeCell ref="P78:Q78"/>
    <mergeCell ref="R78:T78"/>
    <mergeCell ref="C1:Q2"/>
    <mergeCell ref="R1:T3"/>
    <mergeCell ref="C3:Q4"/>
    <mergeCell ref="R4:T5"/>
    <mergeCell ref="A5:B5"/>
    <mergeCell ref="A30:T30"/>
  </mergeCells>
  <pageMargins left="0.74803149606299213" right="0.23622047244094491" top="0.31496062992125984" bottom="0.59055118110236227" header="0.27559055118110237" footer="0.31496062992125984"/>
  <pageSetup paperSize="9" firstPageNumber="6" orientation="portrait" verticalDpi="300" r:id="rId1"/>
  <headerFooter alignWithMargins="0">
    <oddHeader xml:space="preserve">&amp;R&amp;7
&amp;"Arial CE,Bold" 
</oddHeader>
    <oddFooter>&amp;L&amp;11__________________________________________________________________________
&amp;R&amp;11____________________
&amp;P</oddFooter>
  </headerFooter>
  <rowBreaks count="6" manualBreakCount="6">
    <brk id="97" max="19" man="1"/>
    <brk id="113" max="19" man="1"/>
    <brk id="132" max="19" man="1"/>
    <brk id="146" max="19" man="1"/>
    <brk id="159" max="19" man="1"/>
    <brk id="175"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Troškovnik</vt:lpstr>
      <vt:lpstr>Troškovnik!Ispis_naslova</vt:lpstr>
      <vt:lpstr>Troškovnik!Podrucje_ispisa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Josip Ereš</dc:creator>
  <cp:lastModifiedBy>Josip Ereš</cp:lastModifiedBy>
  <dcterms:created xsi:type="dcterms:W3CDTF">2024-07-04T08:45:12Z</dcterms:created>
  <dcterms:modified xsi:type="dcterms:W3CDTF">2024-07-04T09:59:29Z</dcterms:modified>
</cp:coreProperties>
</file>