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server2012\DOKUMENTI\URUDŽBENI\2024\03 GOSPODARSTVO\36 GRADITELJSTVO KOM. POSLOVI I DR\361-01 IZGRADNJA OBJEKATA\IZGRADNJA STREETWORKOUT IGRALIŠTA U PODCRKAVLJU\jednostavna nabava\"/>
    </mc:Choice>
  </mc:AlternateContent>
  <xr:revisionPtr revIDLastSave="0" documentId="13_ncr:1_{709FEBF7-E79A-4239-B700-176883B889BE}" xr6:coauthVersionLast="36" xr6:coauthVersionMax="36" xr10:uidLastSave="{00000000-0000-0000-0000-000000000000}"/>
  <bookViews>
    <workbookView xWindow="0" yWindow="0" windowWidth="21570" windowHeight="7980" xr2:uid="{A1CC673F-D8FF-402E-A228-01B472E08C48}"/>
  </bookViews>
  <sheets>
    <sheet name="Troškovnik" sheetId="1" r:id="rId1"/>
  </sheets>
  <externalReferences>
    <externalReference r:id="rId2"/>
    <externalReference r:id="rId3"/>
    <externalReference r:id="rId4"/>
    <externalReference r:id="rId5"/>
    <externalReference r:id="rId6"/>
    <externalReference r:id="rId7"/>
    <externalReference r:id="rId8"/>
  </externalReferences>
  <definedNames>
    <definedName name="\0">#REF!</definedName>
    <definedName name="_0">#REF!</definedName>
    <definedName name="_Fill" hidden="1">#REF!</definedName>
    <definedName name="_xlnm._FilterDatabase" localSheetId="0" hidden="1">Troškovnik!#REF!</definedName>
    <definedName name="_Key1" hidden="1">#REF!</definedName>
    <definedName name="_Key2" hidden="1">#REF!</definedName>
    <definedName name="_Sort" hidden="1">#REF!</definedName>
    <definedName name="a">#REF!</definedName>
    <definedName name="ADRESA">'[1]Osn-Pod'!$C$9</definedName>
    <definedName name="ANEX_I">'[1]Osn-Pod'!#REF!</definedName>
    <definedName name="ANEX_II">'[1]Osn-Pod'!#REF!</definedName>
    <definedName name="ARAP_BROJ_SIT">#REF!</definedName>
    <definedName name="ARH_PROJEKTANT">#REF!</definedName>
    <definedName name="asfaf">#REF!</definedName>
    <definedName name="ATR">#REF!</definedName>
    <definedName name="AVANS_ISPL">'[1]Osn-Pod'!#REF!</definedName>
    <definedName name="AVANS_MJES">#REF!</definedName>
    <definedName name="b">#REF!</definedName>
    <definedName name="BOKI">#REF!</definedName>
    <definedName name="brisi">#REF!</definedName>
    <definedName name="BROJ_KUCA">#REF!</definedName>
    <definedName name="BROJ_LISTA">#REF!</definedName>
    <definedName name="BROJ_SIT">'[1]Osn-Pod'!#REF!</definedName>
    <definedName name="BROJ_UGOVORA">'[1]Osn-Pod'!$G$12</definedName>
    <definedName name="BRUTTO">'[2]Arh-površine'!#REF!</definedName>
    <definedName name="BRUTTO2">'[2]Arh-površine'!#REF!</definedName>
    <definedName name="cijene">#REF!</definedName>
    <definedName name="COPY_1_4">#REF!</definedName>
    <definedName name="COPY_5_8">#REF!</definedName>
    <definedName name="Crtao">#REF!</definedName>
    <definedName name="č">[3]popisi!$C$1:$C$3</definedName>
    <definedName name="če">[3]popisi!$C$1:$C$3</definedName>
    <definedName name="čelik">[4]Sheet2!$C$1:$C$3</definedName>
    <definedName name="DAT_SIT">'[1]Osn-Pod'!#REF!</definedName>
    <definedName name="DATOTEKA">'[1]Osn-Pod'!$E$5</definedName>
    <definedName name="datum">#REF!</definedName>
    <definedName name="DATUM_DANAS">'[1]Osn-Pod'!$G$9</definedName>
    <definedName name="DIONICE">'[1]Osn-Pod'!#REF!</definedName>
    <definedName name="DIREKTOR">#REF!</definedName>
    <definedName name="EWFF">'[1]Osn-Pod'!#REF!</definedName>
    <definedName name="Excel_BuiltIn__FilterDatabase_23">[5]Predmjer!#REF!</definedName>
    <definedName name="Excel_BuiltIn__FilterDatabase_27">'[5]Predmjer (2)'!#REF!</definedName>
    <definedName name="Excel_BuiltIn_Print_Area">#REF!</definedName>
    <definedName name="Excel_BuiltIn_Print_Area_18">#REF!</definedName>
    <definedName name="Excel_BuiltIn_Recorder">#REF!</definedName>
    <definedName name="FGDDG">'[1]Osn-Pod'!#REF!</definedName>
    <definedName name="FGHG">#REF!</definedName>
    <definedName name="FGKJFGDRJKGLĆI">#REF!</definedName>
    <definedName name="gl_proj">#REF!</definedName>
    <definedName name="GL_PROJEKTANT">#REF!</definedName>
    <definedName name="GLOB_RJES">'[6]Osn-Pod'!$E$14</definedName>
    <definedName name="GOD_POC">'[1]Osn-Pod'!#REF!</definedName>
    <definedName name="GOD_SIT">'[1]Osn-Pod'!#REF!</definedName>
    <definedName name="GRAĐ_PROJEKTANT">#REF!</definedName>
    <definedName name="H">#REF!</definedName>
    <definedName name="hgsdhdfhg">#REF!</definedName>
    <definedName name="hidra">#REF!</definedName>
    <definedName name="I">#REF!</definedName>
    <definedName name="II">#REF!</definedName>
    <definedName name="III">#REF!</definedName>
    <definedName name="IME">#REF!</definedName>
    <definedName name="IME_DAT">#REF!</definedName>
    <definedName name="INST_PROJEKTANT">#REF!</definedName>
    <definedName name="INVESTITOR_ADRESA">#REF!</definedName>
    <definedName name="INVESTITOR_IME">#REF!</definedName>
    <definedName name="_xlnm.Print_Titles" localSheetId="0">Troškovnik!$1:$5</definedName>
    <definedName name="IV">#REF!</definedName>
    <definedName name="IX">#REF!</definedName>
    <definedName name="JJJ">#REF!</definedName>
    <definedName name="k">#REF!</definedName>
    <definedName name="KAT_CES">#REF!</definedName>
    <definedName name="KAT_ČEST">#REF!</definedName>
    <definedName name="KAT_OPC">#REF!</definedName>
    <definedName name="KAT_OPĆ">#REF!</definedName>
    <definedName name="kolnik">#REF!</definedName>
    <definedName name="KONZALTING">'[1]Osn-Pod'!$C$12</definedName>
    <definedName name="kopi">#REF!</definedName>
    <definedName name="KOR_IME">'[1]Osn-Pod'!$C$8</definedName>
    <definedName name="KOR_IME_OCA">'[1]Osn-Pod'!$E$8</definedName>
    <definedName name="KOR_PREZIME">'[1]Osn-Pod'!$C$7</definedName>
    <definedName name="KRUHA">#REF!</definedName>
    <definedName name="KUCE_U_OBRADI">#REF!</definedName>
    <definedName name="L">#REF!</definedName>
    <definedName name="LOKACIJA1">#REF!</definedName>
    <definedName name="LOKACIJA2">#REF!</definedName>
    <definedName name="ma">[3]popisi!$A$1:$A$9</definedName>
    <definedName name="marke">[4]Sheet2!$A$1:$A$9</definedName>
    <definedName name="MJES_DIONICE">#REF!</definedName>
    <definedName name="MJES_IZVR">#REF!</definedName>
    <definedName name="MJES_OBVEZNICE">#REF!</definedName>
    <definedName name="MJES_POC">'[1]Osn-Pod'!#REF!</definedName>
    <definedName name="MJES_SIT">'[1]Osn-Pod'!#REF!</definedName>
    <definedName name="MJES_ZA_OBR">'[1]Osn-Pod'!#REF!</definedName>
    <definedName name="MJESTO">'[1]Osn-Pod'!$G$7</definedName>
    <definedName name="NARUCITELJ">#REF!</definedName>
    <definedName name="NARUČITELJ">#REF!</definedName>
    <definedName name="NASELJE">'[1]Osn-Pod'!$G$5</definedName>
    <definedName name="norme">#REF!</definedName>
    <definedName name="NOV_PRESOFFLEX_TEXT">#REF!</definedName>
    <definedName name="OBJEKT">#REF!</definedName>
    <definedName name="OBJEKT1">#REF!</definedName>
    <definedName name="OBJEKT2">#REF!</definedName>
    <definedName name="OBVEZNICE">'[1]Osn-Pod'!#REF!</definedName>
    <definedName name="ODG_PROJEKTANT">'[1]Osn-Pod'!#REF!</definedName>
    <definedName name="OPĆINA">#REF!</definedName>
    <definedName name="_xlnm.Print_Area" localSheetId="0">Troškovnik!$A$1:$T$213</definedName>
    <definedName name="_xlnm.Print_Area">#REF!</definedName>
    <definedName name="Područje_Ispisa">#REF!</definedName>
    <definedName name="Područje_Ispisa_18">#REF!</definedName>
    <definedName name="Područje_Ispisa_20">#REF!</definedName>
    <definedName name="Područje_Ispisa_21">#REF!</definedName>
    <definedName name="POVR_IV">'[6]Osn-Pod'!$G$19</definedName>
    <definedName name="PP">#REF!</definedName>
    <definedName name="pre">#REF!</definedName>
    <definedName name="PREDH_SIT">#REF!</definedName>
    <definedName name="Predmjer">#REF!</definedName>
    <definedName name="PREZIME">#REF!</definedName>
    <definedName name="Print_tritles" localSheetId="0">#REF!</definedName>
    <definedName name="Print_tritles">#REF!</definedName>
    <definedName name="Print_tritles_17">#REF!</definedName>
    <definedName name="Print_tritles_18">#REF!</definedName>
    <definedName name="Print_tritles_20">#REF!</definedName>
    <definedName name="Print_tritles_21">#REF!</definedName>
    <definedName name="Print_tritles_23">#REF!</definedName>
    <definedName name="Print_tritles_25">#REF!</definedName>
    <definedName name="Print_tritles_27">#REF!</definedName>
    <definedName name="Print_tritles_3">#REF!</definedName>
    <definedName name="printa">#REF!</definedName>
    <definedName name="PRIV_SIT_II">#REF!</definedName>
    <definedName name="PRO_KRAJ_RADA">'[1]Osn-Pod'!#REF!</definedName>
    <definedName name="PROJEKTANT">#REF!</definedName>
    <definedName name="PROJEKTANT1">'[1]Osn-Pod'!$C$15</definedName>
    <definedName name="PROJEKTANT2">'[1]Osn-Pod'!$C$16</definedName>
    <definedName name="RED_BR_SIT">'[1]Osn-Pod'!#REF!</definedName>
    <definedName name="REGISTRATOR" hidden="1">#REF!</definedName>
    <definedName name="RF">#REF!</definedName>
    <definedName name="s">#REF!</definedName>
    <definedName name="SIFRA">'[6]Osn-Pod'!$G$11</definedName>
    <definedName name="SIFRA_UPUTE">'[1]Osn-Pod'!$E$10</definedName>
    <definedName name="SIT_BROJ">'[1]Osn-Pod'!#REF!</definedName>
    <definedName name="_xlnm.Recorder">#REF!</definedName>
    <definedName name="TD">#REF!</definedName>
    <definedName name="TEK_RACUN">'[1]Osn-Pod'!#REF!</definedName>
    <definedName name="Trosk_Dolje">#REF!</definedName>
    <definedName name="UGOV_AVANS">'[1]Osn-Pod'!#REF!</definedName>
    <definedName name="UGOV_KRAJ_RADA">'[1]Osn-Pod'!#REF!</definedName>
    <definedName name="UGOV_POC_RADA">'[1]Osn-Pod'!#REF!</definedName>
    <definedName name="UPOJNI" hidden="1">#REF!</definedName>
    <definedName name="UPOJNI_B">#REF!</definedName>
    <definedName name="v">#REF!</definedName>
    <definedName name="v_21">#REF!</definedName>
    <definedName name="VB">#REF!</definedName>
    <definedName name="VI">#REF!</definedName>
    <definedName name="VII">#REF!</definedName>
    <definedName name="VIII">#REF!</definedName>
    <definedName name="VIK_PIPERKOVIĆ">#REF!</definedName>
    <definedName name="VOD_PROJ">#REF!</definedName>
    <definedName name="VRSTA_SIT">'[1]Osn-Pod'!#REF!</definedName>
    <definedName name="wtTW">#REF!</definedName>
    <definedName name="X">#REF!</definedName>
    <definedName name="XI">#REF!</definedName>
    <definedName name="XII">#REF!</definedName>
    <definedName name="XIII">#REF!</definedName>
    <definedName name="XIV">#REF!</definedName>
    <definedName name="XV">#REF!</definedName>
    <definedName name="XX">#REF!</definedName>
    <definedName name="XXX">#REF!</definedName>
    <definedName name="xyz">#REF!</definedName>
    <definedName name="ZAP">'[1]Osn-Pod'!#REF!</definedName>
    <definedName name="ZNRNASL">#REF!</definedName>
    <definedName name="ŽUPANIJ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03" i="1" l="1"/>
  <c r="B203" i="1"/>
  <c r="C201" i="1"/>
  <c r="B201" i="1"/>
  <c r="C199" i="1"/>
  <c r="B199" i="1"/>
  <c r="C197" i="1"/>
  <c r="B197" i="1"/>
  <c r="C195" i="1"/>
  <c r="B195" i="1"/>
  <c r="C186" i="1"/>
  <c r="R183" i="1"/>
  <c r="R186" i="1" s="1"/>
  <c r="Q203" i="1" s="1"/>
  <c r="A182" i="1"/>
  <c r="C174" i="1"/>
  <c r="R170" i="1"/>
  <c r="A169" i="1"/>
  <c r="R167" i="1"/>
  <c r="A166" i="1"/>
  <c r="R164" i="1"/>
  <c r="A163" i="1"/>
  <c r="R161" i="1"/>
  <c r="A158" i="1"/>
  <c r="R156" i="1"/>
  <c r="A155" i="1"/>
  <c r="R153" i="1"/>
  <c r="A152" i="1"/>
  <c r="R150" i="1"/>
  <c r="A149" i="1"/>
  <c r="R147" i="1"/>
  <c r="A146" i="1"/>
  <c r="R144" i="1"/>
  <c r="A143" i="1"/>
  <c r="R141" i="1"/>
  <c r="A140" i="1"/>
  <c r="R138" i="1"/>
  <c r="A137" i="1"/>
  <c r="R135" i="1"/>
  <c r="A131" i="1"/>
  <c r="R129" i="1"/>
  <c r="A127" i="1"/>
  <c r="C120" i="1"/>
  <c r="R117" i="1"/>
  <c r="A117" i="1"/>
  <c r="R115" i="1"/>
  <c r="R114" i="1"/>
  <c r="R113" i="1"/>
  <c r="R112" i="1"/>
  <c r="A112" i="1"/>
  <c r="R110" i="1"/>
  <c r="A110" i="1"/>
  <c r="C103" i="1"/>
  <c r="R100" i="1"/>
  <c r="R98" i="1"/>
  <c r="A98" i="1"/>
  <c r="R96" i="1"/>
  <c r="A96" i="1"/>
  <c r="R94" i="1"/>
  <c r="A94" i="1"/>
  <c r="A100" i="1" s="1"/>
  <c r="C87" i="1"/>
  <c r="R84" i="1"/>
  <c r="A84" i="1"/>
  <c r="R82" i="1"/>
  <c r="R87" i="1" s="1"/>
  <c r="Q195" i="1" s="1"/>
  <c r="A82" i="1"/>
  <c r="A40" i="1"/>
  <c r="A36" i="1"/>
  <c r="C192" i="1" s="1"/>
  <c r="A34" i="1"/>
  <c r="R1" i="1"/>
  <c r="C1" i="1"/>
  <c r="R103" i="1" l="1"/>
  <c r="Q197" i="1" s="1"/>
  <c r="R120" i="1"/>
  <c r="Q199" i="1" s="1"/>
  <c r="R174" i="1"/>
  <c r="Q201" i="1" s="1"/>
  <c r="Q206" i="1" l="1"/>
  <c r="Q208" i="1" s="1"/>
  <c r="Q210" i="1" s="1"/>
</calcChain>
</file>

<file path=xl/sharedStrings.xml><?xml version="1.0" encoding="utf-8"?>
<sst xmlns="http://schemas.openxmlformats.org/spreadsheetml/2006/main" count="115" uniqueCount="69">
  <si>
    <t>OPĆI DIO</t>
  </si>
  <si>
    <t>TEHNIČKI DIO</t>
  </si>
  <si>
    <t>Redni broj</t>
  </si>
  <si>
    <t>Opis radova</t>
  </si>
  <si>
    <t>Ozn.</t>
  </si>
  <si>
    <t>Količina</t>
  </si>
  <si>
    <t>Jed. cijena</t>
  </si>
  <si>
    <t>Ukupna cijena</t>
  </si>
  <si>
    <t>PRIPREMNI RADOVI</t>
  </si>
  <si>
    <r>
      <rPr>
        <b/>
        <sz val="10"/>
        <rFont val="Arial"/>
        <family val="2"/>
        <charset val="238"/>
      </rPr>
      <t>Iskolčenje</t>
    </r>
    <r>
      <rPr>
        <sz val="10"/>
        <rFont val="Arial"/>
        <family val="2"/>
      </rPr>
      <t xml:space="preserve">
Iskolčenje građevine sa osiguranjem točaka, te izrada elaborata iskolčenja. U cijeni stavke izrada nanosne skele koja obuhvaća sva geodetska mjerenja, kojima se podaci s projekta prenose na teren, osiguranje osi, iskolčenje trase, profiliranje, obnavljanje i održavanje iskolčenih oznaka na terenu za vrijeme građenja, odnosno do predaje radova investitoru.</t>
    </r>
  </si>
  <si>
    <t>kom.</t>
  </si>
  <si>
    <r>
      <rPr>
        <b/>
        <sz val="10"/>
        <rFont val="Arial"/>
        <family val="2"/>
        <charset val="238"/>
      </rPr>
      <t>Post. instalacije</t>
    </r>
    <r>
      <rPr>
        <sz val="10"/>
        <rFont val="Arial"/>
        <family val="2"/>
      </rPr>
      <t xml:space="preserve">
Ručni iskop probnih rovova  (šliceva) radi utvrđivanja stvarnog položaja postojećih podzemnih instalacija uz nadzor vlasnika istih te eventualna zaštita istih.
Točnu lokaciju, raspored i broj kontrolnih rovova
odredit će nadzorni inženjer u dogovoru s izvođačem na osnovi uvida u situacijski plan instalacija kao i temeljem dobivenih informacija od vlasnika istih.
Iskop vršiti pažljivo kako ne bi došlo do oštećenja instalacija. Sve kontrolne rovove i stanje na terenu upisati u građevinski dnevnik.  Obračun je po kom kompletno izvedenih probnih rovova.</t>
    </r>
  </si>
  <si>
    <t>ZEMLJANI RADOVI</t>
  </si>
  <si>
    <r>
      <rPr>
        <b/>
        <sz val="10"/>
        <rFont val="Arial"/>
        <family val="2"/>
        <charset val="238"/>
      </rPr>
      <t>Skidanje humusa</t>
    </r>
    <r>
      <rPr>
        <sz val="10"/>
        <rFont val="Arial"/>
        <family val="2"/>
      </rPr>
      <t xml:space="preserve"> za izvedbu objekta (cca H = 20cm), te odvoz na odlagalište u blizini gradilišta koje odredi investitor. Rad se mjeri u kubičnim metrima stvarno iskopanog tla (u zbijenom stanju prije iskopa), a plaća po ugovorenim jediničnim cijenama..</t>
    </r>
  </si>
  <si>
    <r>
      <t>m</t>
    </r>
    <r>
      <rPr>
        <vertAlign val="superscript"/>
        <sz val="10"/>
        <rFont val="Arial"/>
        <family val="2"/>
      </rPr>
      <t>3</t>
    </r>
  </si>
  <si>
    <r>
      <rPr>
        <b/>
        <sz val="10"/>
        <rFont val="Arial"/>
        <family val="2"/>
        <charset val="238"/>
      </rPr>
      <t>Strojni iskop</t>
    </r>
    <r>
      <rPr>
        <sz val="10"/>
        <rFont val="Arial"/>
        <family val="2"/>
      </rPr>
      <t xml:space="preserve"> u tlu II. i III. kategorije u skladu s kotama i detaljima danim projektom. Zemlju koristiti za nasipanje između temelja, a ostatak podrazumjeva razastiranje po građevnoj čestici ili odvoz na odlagalište u blizini gradilišta koje odredi investito. Predviđa se vertikalno zasjecanje stranica iskopa, bez oplate i razupiranja. Rad se mjeri u kubičnim metrima stvarno iskopanog tla (u zbijenom stanju prije iskopa), a plaća po ugovorenim jediničnim cijenama.</t>
    </r>
  </si>
  <si>
    <r>
      <rPr>
        <b/>
        <sz val="10"/>
        <rFont val="Arial"/>
        <family val="2"/>
        <charset val="238"/>
      </rPr>
      <t>Izrada nasipa od kamenog materijala, ispod AB ploče i pristupne staze.</t>
    </r>
    <r>
      <rPr>
        <sz val="10"/>
        <rFont val="Arial"/>
        <family val="2"/>
      </rPr>
      <t xml:space="preserve"> Dobava, transport, nasipavanje i nabijanje tampona od  drobljenog kamena u sloju debljine 20 cm, a na prethodno niveliranu i nabijenu zemljanu posteljicu preko koje je postavljen geotekstil. Drobljenac granulacije 0-32 mm, odgovarajućim vibracionim strojevima zbiti do potrebne zbijenosti. Stavka podrazumjeva nabavu, dovoz i ugradnju materijala te sav potreban rad i sredstva za rad. Obračun po m³.</t>
    </r>
  </si>
  <si>
    <r>
      <rPr>
        <b/>
        <sz val="10"/>
        <rFont val="Arial"/>
        <family val="2"/>
        <charset val="238"/>
      </rPr>
      <t>Završno uređenje zelenih površina</t>
    </r>
    <r>
      <rPr>
        <sz val="10"/>
        <rFont val="Arial"/>
        <family val="2"/>
        <charset val="238"/>
      </rPr>
      <t xml:space="preserve"> planiranjem viška zemlje ili nasipavanje zemljanog materijala iz iskopa.
Ovaj rad obuhvaća strojno nasipanje i razastiranje,
prema potrebi vlaženje ili sušenje, planiranje
nasipnih slojeva debljine i nagiba prema projektu. Završno sijanje travne smjese na uređenu površinu.
Obračun po m</t>
    </r>
    <r>
      <rPr>
        <vertAlign val="superscript"/>
        <sz val="10"/>
        <rFont val="Arial"/>
        <family val="2"/>
        <charset val="238"/>
      </rPr>
      <t>2</t>
    </r>
    <r>
      <rPr>
        <sz val="10"/>
        <rFont val="Arial"/>
        <family val="2"/>
        <charset val="238"/>
      </rPr>
      <t xml:space="preserve">. </t>
    </r>
  </si>
  <si>
    <r>
      <t>m</t>
    </r>
    <r>
      <rPr>
        <vertAlign val="superscript"/>
        <sz val="10"/>
        <rFont val="Arial"/>
        <family val="2"/>
      </rPr>
      <t>2</t>
    </r>
  </si>
  <si>
    <t>KONSTRUKCIJA</t>
  </si>
  <si>
    <r>
      <rPr>
        <b/>
        <sz val="10"/>
        <rFont val="Arial"/>
        <family val="2"/>
        <charset val="238"/>
      </rPr>
      <t>Nabava, doprema i ugradnja geotekstila</t>
    </r>
    <r>
      <rPr>
        <sz val="10"/>
        <rFont val="Arial"/>
        <family val="2"/>
        <charset val="238"/>
      </rPr>
      <t>. Geotekstil se polaže na cijelu površinu nasipnog materijala između zidova rampe. Obračun po m</t>
    </r>
    <r>
      <rPr>
        <vertAlign val="superscript"/>
        <sz val="10"/>
        <rFont val="Arial"/>
        <family val="2"/>
        <charset val="238"/>
      </rPr>
      <t>2</t>
    </r>
    <r>
      <rPr>
        <sz val="10"/>
        <rFont val="Arial"/>
        <family val="2"/>
        <charset val="238"/>
      </rPr>
      <t>.</t>
    </r>
  </si>
  <si>
    <r>
      <rPr>
        <b/>
        <sz val="10"/>
        <rFont val="Arial"/>
        <family val="2"/>
        <charset val="238"/>
      </rPr>
      <t>Izvedba armiranobetonske podne ploče građevine i pristupne staze</t>
    </r>
    <r>
      <rPr>
        <sz val="10"/>
        <rFont val="Arial"/>
        <family val="2"/>
      </rPr>
      <t xml:space="preserve"> betonom C 25/30. Debljina ploče je 15cm, armatura prema projektu. Stavka podrazumjeva sav potreban rad i sredstva za rad (dobavom, ugradnjom, njegom betona te nabava, čišćenje, sječenje, savijanje i ugradnja armature).</t>
    </r>
  </si>
  <si>
    <t>-</t>
  </si>
  <si>
    <t>beton C 25/30</t>
  </si>
  <si>
    <t>oplata</t>
  </si>
  <si>
    <t>armatura Q 257</t>
  </si>
  <si>
    <t>kg</t>
  </si>
  <si>
    <r>
      <rPr>
        <b/>
        <sz val="10"/>
        <rFont val="Arial"/>
        <family val="2"/>
        <charset val="238"/>
      </rPr>
      <t xml:space="preserve">Nabava, doprema i ugradnja betonskih rubnjaka </t>
    </r>
    <r>
      <rPr>
        <sz val="10"/>
        <rFont val="Arial"/>
        <family val="2"/>
        <charset val="238"/>
      </rPr>
      <t>dim. 
8/20/50 cm od predgotovljenih betonskih elemenata s posebnom obradom vidljivih površina. Ugrađivanje se vrši na sloj svježeg betona C 12/15. U cijenu treba uključiti dobavu, ugradnju rubnjaka, beton u količini 0,03 m3/m1, te zalijevanje reški cementnim mortom 1:4, uključujući potrebne predradnje na pripremi podloge i potrebne oplate. 
Obračun po m</t>
    </r>
    <r>
      <rPr>
        <vertAlign val="superscript"/>
        <sz val="10"/>
        <rFont val="Arial"/>
        <family val="2"/>
        <charset val="238"/>
      </rPr>
      <t>1</t>
    </r>
    <r>
      <rPr>
        <sz val="10"/>
        <rFont val="Arial"/>
        <family val="2"/>
        <charset val="238"/>
      </rPr>
      <t xml:space="preserve"> dužine rubnjaka</t>
    </r>
  </si>
  <si>
    <r>
      <t>m</t>
    </r>
    <r>
      <rPr>
        <vertAlign val="superscript"/>
        <sz val="10"/>
        <rFont val="Arial"/>
        <family val="2"/>
      </rPr>
      <t>1</t>
    </r>
  </si>
  <si>
    <t>URBANA OPREMA I BRAVARSKI RADOVI</t>
  </si>
  <si>
    <r>
      <rPr>
        <b/>
        <sz val="10"/>
        <rFont val="Arial"/>
        <family val="2"/>
        <charset val="238"/>
      </rPr>
      <t>1. KOMBINIRANI KAVEZ</t>
    </r>
    <r>
      <rPr>
        <sz val="10"/>
        <rFont val="Arial"/>
        <family val="2"/>
      </rPr>
      <t xml:space="preserve">  </t>
    </r>
    <r>
      <rPr>
        <sz val="10"/>
        <rFont val="Arial"/>
        <family val="2"/>
        <charset val="238"/>
      </rPr>
      <t xml:space="preserve">                                                                                      </t>
    </r>
  </si>
  <si>
    <t xml:space="preserve">Kavez se sastoji od 12 vertikalnih stupova visine 220-250 cm. Sastoji se od 4 horizontalnih šipki dužine 170 cm namijenjenih izvođenju zgibova. Šipke su na različitim visinama od tla, od 185 do 220 cm. Sprava se sastoji od monkey barsa, dva u nizu, svaki dužine180 cm s maksimalno 11 poprečnih šipki širine 120 cm i na razmacima 35 do 45 cm. Kavez sa bočne strane u produžetku monkey barsa sadrži 2 para po dvije kugle za zgibove koje su promjera od 8 do 10 cm. Kavez na jednoj strani ima švedske ljestve te na suprotnoj dijagonalnoj strani po još jedan par švedskih ljestava. Švedske ljestve imaju minimalno 6 šipki širine 170 cm. Vertikalni stupovi su kvadratne cijevi 80x80mm, a horizontalni okrugle cijevi promjera 3,0-3,5cm. Vertikalne i horizontalne cijevi su spojene vijčanim spojem. Baza na koju je zavarena kvadratna cijev je čelična ploča debljine minimalno 8mm dimenzije 200x200mm. Svaka ploča ima već pripremljene 4 rupe za 4 sidrena vijka.                                                                                        </t>
  </si>
  <si>
    <t xml:space="preserve">Sve stijenke moraju biti minimalno 4mm debljine za kvadratne cijevi a za okrugle 3mm. Sprava se učvršćuje u betonsku podlogu sa 48 sidrena vijka vrhunskih performansi izrađenog od ugljičnog čelika, pocinčan, šesterokutna glava. Sprava je kemijski tretirana tj. odmašćena. Bojanje je u dva sloja plastifikacije ili u jedan ukoliko se koristi kvalitetniji prah namijenjen vanjskim uvjetima i koji se nanosi u debljem sloju.Kvadratni stupovi i okrugle šipke su drugačije boje.                              </t>
  </si>
  <si>
    <r>
      <rPr>
        <b/>
        <sz val="10"/>
        <rFont val="Arial"/>
        <family val="2"/>
        <charset val="238"/>
      </rPr>
      <t>2. KOMBINIRANI KAVEZ - PRILAGOĐEN OSOBAMA SMANJENJE POKRETLJIVOSTI - INVALIDIMA</t>
    </r>
    <r>
      <rPr>
        <sz val="10"/>
        <rFont val="Arial"/>
        <family val="2"/>
        <charset val="238"/>
      </rPr>
      <t xml:space="preserve">                                                                                    </t>
    </r>
  </si>
  <si>
    <t xml:space="preserve">Kavez se sastoji od švedskih ljestvi, dvije klupe, ravana i kosa, 4 vratila za zgibove na različitim visinama i dvije paralelne preče - propadanja.                                                                                     </t>
  </si>
  <si>
    <t xml:space="preserve">Kavez se sastoji od 5 vertikalnih stupova visine max do 190 cm. Sastoji se od 5 horizontalnih šipki dužine 150 cm namijenjenih izvođenju zgibova. Šipke su na različitim visinama od tla, od 160 do 180 cm. Kavez na jednoj strani ima švedske ljestve. Švedske ljestve imaju minimalno 6 šipki širine 150 cm. Kavez se sastoji od dvije klupe koje su izvedene jedna kao ravna i jedan kao kosa. Ravna klup a je visine između 40 i 50 cm od podloge. Klupa je izrađena od vodonepropusne višeslojne blažujke dimenzije 50x120 cm. Presvučena je regeneratom spužve vrhunskih svojstava te ne gubi čvrstoću ni postojanost tijekom korištenja. Završni sloj klupe kojim je presvučena spužva je visokokvalitetni materijal koji je otporan na vanjske uvijete te UV stabilan.                                                                                     </t>
  </si>
  <si>
    <t xml:space="preserve">Materijal koji se koristi ima visoku otpornost na temperaturu i zagrijavanje utjecajem sunca. Šivan je u tri dijela te je svaki dio za sebe zaseban radi jače otpornosti tijekom vježbanja. Konac u boji horizontalnih kvadratnih stupova. Sadržava otisnuti logo brenda. Kavez sadrži spravu paralelne preče za izvođenje propadanja. Sprava se sastoji od dvije paralelne okrugle šipke promjera 4,0-4,3cm u nizu. Dužina šipke je minimalno 170m. Razmak između šipki je osno 55 cm. Prilaz invalida je preko ravne klupe.                                                                                     </t>
  </si>
  <si>
    <t xml:space="preserve">Sprava je kemijski tretirana tj. odmašćena. Bojanje je u dva sloja plastifikacije ili u jedan ukoliko se koristi kvalitetniji prah namijenjen vanjskim uvjetima i koji se nanosi u debljem sloju. Kvadratni stupovi i okrugle šipke su drugačije boje. Vertikalni stupovi su kvadratne cijevi 80x80mm, a horizontalni okrugle cijevi promjera 3,0-3,5cm. Vertikalne i horizontalne cijevi su spojene vijčanim spojem. Baza na koju je zavarena kvadratna cijev je čelična ploča debljine minimalno 8mm dimenzije 200x200mm. Svaka ploča ima već pripremljene 4 rupe za 4 sidrena vijka. Sve stijenke moraju biti minimalno 4mm debljine za kvadratne cijevi a za okrugle 3mm. Sprava se učvršćuje u betonsku podlogu sa 48 sidrena vijka vrhunskih performansi izrađenog od ugljičnog čelika, pocinčan, šesterokutna glava.                          </t>
  </si>
  <si>
    <r>
      <rPr>
        <b/>
        <sz val="10"/>
        <rFont val="Arial"/>
        <family val="2"/>
        <charset val="238"/>
      </rPr>
      <t>3. PARALELNE PREČE - DIPOVI 130/150</t>
    </r>
    <r>
      <rPr>
        <sz val="10"/>
        <rFont val="Arial"/>
        <family val="2"/>
      </rPr>
      <t xml:space="preserve"> </t>
    </r>
    <r>
      <rPr>
        <sz val="10"/>
        <rFont val="Arial"/>
        <family val="2"/>
        <charset val="238"/>
      </rPr>
      <t xml:space="preserve">                                                                                      </t>
    </r>
  </si>
  <si>
    <t xml:space="preserve">Sprava se sastoji od četiri paralelne okrugle šipke promjera 4,0-4,3cm u nizu. Dužina šipke je minimalno 170m. Razmak između šipki je osno 55 cm. Visina okrugle šipke od tla max. do 130 cm u jednom dijelu sprave a na drugom max do 150 cm. Vertikalni stupovi su kvadratne cijevi 80x80mm, a horizontalni okrugle cijevi promjera 4,0-4,3cm. Vertikalne i horizontalne cijevi su spojene vijčanim spojem. Baza na koju je zavarena kvadratna cijev je čelična ploča debljine minimalno 8mm dimenzije 200x200mm. Svaka ploča ima već pripremljene 4 rupe za 4 sidrena vijka. Sve stijenke moraju biti minimalno 4mm debljine za kvadratne cijevi a za okrugle 3mm. Sprava se učvršćuje u betonsku podlogu sa 16 sidrenih vijaka vrhunskih performansi izrađenog od ugljičnog čelika, pocinčan, šesterokutna glava. Sprava je kemijski tretirana tj. odmašćena. Bojanje je u dva sloja plastifikacije ili u jedan ukoliko se koristi kvalitetniji prah namijenjen vanjskim uvjetima i koji se nanosi u debljem sloju. Kvadratni stupovi i okrugle šipke su drugačije boje.                            </t>
  </si>
  <si>
    <r>
      <rPr>
        <b/>
        <sz val="10"/>
        <rFont val="Arial"/>
        <family val="2"/>
        <charset val="238"/>
      </rPr>
      <t xml:space="preserve">4. NISKE ŠIPKE - PARALETE 25  </t>
    </r>
    <r>
      <rPr>
        <sz val="10"/>
        <rFont val="Arial"/>
        <family val="2"/>
        <charset val="238"/>
      </rPr>
      <t xml:space="preserve">                                                                                 </t>
    </r>
  </si>
  <si>
    <t xml:space="preserve">Sprava se sastoji od dvije okrugle cijevi promjera 4-4,5 cm, debljine stijenke minimalno 3 mm. Dužina cijevi je 75 cm i na krajevima su savijene pod kutem od 90. Paralete su visoke 25 cm od podloge. Sprava se učvršćuje u betonsku podlogu sa 12 sidrenih vijaka vrhunskih performansi izrađenih od ugljičnog čelika, pocinčan, šesterokutna glava. Sprava je kemijski tretirana tj. odmašćena. Bojanje je u dva sloja plastifikacije ili u jedan ukoliko se koristi kvalitetniji prah namijenjen vanjskim uvjetima i koji se nanosi u debljem sloju. Kvadratni stupovi i okrugle šipke su drugačije boje.                         </t>
  </si>
  <si>
    <r>
      <rPr>
        <b/>
        <sz val="10"/>
        <rFont val="Arial"/>
        <family val="2"/>
        <charset val="238"/>
      </rPr>
      <t xml:space="preserve">5. NISKE ŠIPKE - PARALETE 30  </t>
    </r>
    <r>
      <rPr>
        <sz val="10"/>
        <rFont val="Arial"/>
        <family val="2"/>
        <charset val="238"/>
      </rPr>
      <t xml:space="preserve">                                                                                 </t>
    </r>
  </si>
  <si>
    <t xml:space="preserve">Sprava se sastoji od dvije okrugle cijevi promjera 4-4,5 cm, debljine stijenke minimalno 3 mm. Dužina cijevi je 75 cm i na krajevima su savijene pod kutem od 90. Paralete su visoke 30 cm od podloge. Sprava se učvršćuje u betonsku podlogu sa 12 sidrenih vijaka vrhunskih performansi izrađenih od ugljičnog čelika, pocinčan, šesterokutna glava. Sprava je kemijski tretirana tj. odmašćena. Bojanje je u dva sloja plastifikacije ili u jedan ukoliko se koristi kvalitetniji prah namijenjen vanjskim uvjetima i koji se nanosi u debljem sloju.                         </t>
  </si>
  <si>
    <r>
      <rPr>
        <b/>
        <sz val="10"/>
        <rFont val="Arial"/>
        <family val="2"/>
        <charset val="238"/>
      </rPr>
      <t>6. PLIOMETRIJSKA KOCKA 50</t>
    </r>
    <r>
      <rPr>
        <sz val="10"/>
        <rFont val="Arial"/>
        <family val="2"/>
        <charset val="238"/>
      </rPr>
      <t xml:space="preserve">                                                                           </t>
    </r>
  </si>
  <si>
    <t xml:space="preserve">Pliometrijska kocka dimenzija 50x50x53cm. Kocka je izrađena od čeličnog lima debljine 8 mm, CNC savijena, kemijski tretirana tj. odmašćena te fosfatirana. Kocka se sastoji od unutarnjeg dijela koji se sastoji od punog lima boje kao konstrukcija kocke te drugog dijela rezanog na laseru koji sadrži logo proizvođača. Na gornjoj plohi mora biti zalijepljena podloga od reciklirane gume debljine 0,7-1,0 cm minimalne dimenzije 58x58 cm. Kocka se učvršćuje u betonsku podlogu sa 4 sidrena vijka vrhunskih performansi izrađenog od ugljičnog čelika, pocinčan, šesterokutna glava. Sprava je kemijski tretirana tj. odmašćena. Bojanje je u dva sloja plastifikacije ili u jedan ukoliko se koristi kvalitetniji prah namijenjen vanjskim uvjetima i koji se nanosi u debljem sloju.           </t>
  </si>
  <si>
    <r>
      <rPr>
        <b/>
        <sz val="10"/>
        <rFont val="Arial"/>
        <family val="2"/>
        <charset val="238"/>
      </rPr>
      <t>7. PLIOMETRIJSKA KOCKA 60</t>
    </r>
    <r>
      <rPr>
        <sz val="10"/>
        <rFont val="Arial"/>
        <family val="2"/>
        <charset val="238"/>
      </rPr>
      <t xml:space="preserve">                                                                           </t>
    </r>
  </si>
  <si>
    <t>Pliometrijska kocka dimenzija 60x60x63cm. Kocka je izrađena od čeličnog lima debljine 8 mm, CNC savijena, kemijski tretirana tj. odmašćena te fosfatirana. Kocka se sastoji od unutarnjeg dijela koji se sastoji od punog lima boje kao konstrukcija kocke te drugog dijela rezanog na laseru koji sadrži logo proizvođača. Na gornjoj plohi mora biti zalijepljena podloga od reciklirane gume debljine 0,7-1,0 cm minimalne dimenzije 68x68 cm. Kocka se učvršćuje u betonsku podlogu sa 4 sidrena vijka vrhunskih performansi izrađenog od ugljičnog čelika, pocinčan, šesterokutna glava. BSprava je kemijski tretirana tj. odmašćena. Bojanje je u dva sloja plastifikacije ili u jedan ukoliko se koristi kvalitetniji prah namijenjen vanjskim uvjetima i koji se nanosi u debljem sloju.</t>
  </si>
  <si>
    <r>
      <rPr>
        <b/>
        <sz val="10"/>
        <rFont val="Arial"/>
        <family val="2"/>
        <charset val="238"/>
      </rPr>
      <t xml:space="preserve">8. FITNES UŽE ZA TRENING 12-38 - PRILAGOĐEN OSOBAMA SMANJENJE POKRETLJIVOSTI - INVALIDIMA        </t>
    </r>
    <r>
      <rPr>
        <sz val="10"/>
        <rFont val="Arial"/>
        <family val="2"/>
        <charset val="238"/>
      </rPr>
      <t xml:space="preserve">                                                                    </t>
    </r>
  </si>
  <si>
    <t>Sprava se sastoji od metalnog dijela plastificiranog dijela na koji je fiksno pričvršćeno uže, na pola. Uže je obučeno u izdržljivu najlonsku presvlaku, kako bi se smanjilo habanje i produljio vijek užeta, te smanjilo prljanje prostora za trening. Dimenzije užeta su dužina 12m i promjer 38mm. Uže je namijenjeno i za vježbanje osobama smanjene pokretljivosti - invalidima.</t>
  </si>
  <si>
    <r>
      <rPr>
        <b/>
        <sz val="10"/>
        <rFont val="Arial"/>
        <family val="2"/>
        <charset val="238"/>
      </rPr>
      <t>9. FITNES UŽE ZA TRENING 12-50</t>
    </r>
    <r>
      <rPr>
        <sz val="10"/>
        <rFont val="Arial"/>
        <family val="2"/>
        <charset val="238"/>
      </rPr>
      <t xml:space="preserve">                                                                 </t>
    </r>
  </si>
  <si>
    <t>Sprava se sastoji od metalnog dijela plastificiranog dijela na koji je fiksno pričvršćeno uže, na pola. Uže je obučeno u izdržljivu najlonsku presvlaku, kako bi se smanjilo habanje i produljio vijek užeta, te smanjilo prljanje prostora za trening. Dimenzije užeta su dužina 12m i promjer 50mm.</t>
  </si>
  <si>
    <r>
      <rPr>
        <b/>
        <sz val="10"/>
        <rFont val="Arial"/>
        <family val="2"/>
        <charset val="238"/>
      </rPr>
      <t>10. KLUPA ZA TRBUŠNJAKE - KOSA</t>
    </r>
    <r>
      <rPr>
        <sz val="10"/>
        <rFont val="Arial"/>
        <family val="2"/>
        <charset val="238"/>
      </rPr>
      <t xml:space="preserve">                                                                           </t>
    </r>
  </si>
  <si>
    <t xml:space="preserve">Klupa za trbušnjake koja se sastoji od sljedećih dijelova: Vertikalne kvadratne cijevi 80x80 stijenka 4mm visine maksimalno 150cm, na višem dijelu klupe. Baza na koju je zavarena kvadratna cijev je čelična ploča debljine 8mm dimenzije 200x200mm. Svaka ploča ima već pripremljene 4 rupe za 4 sidrena vijka. Kosina izrađena od cijevi 60x60mm stijenke 3mm. Kosina klupe između 30 i 45 stupnjeva prema podnoj horizontalnoj podlozi. Na donjem dijelu vertikalne cijevi 60x60 debljine stijenke 3mm, visine 15-25cm. Klupa ima horizontalnu prečku koja drži klupu i dimenzija je 80x80 debljine stijenke 4 mm i dužine 64cm, te okruglu šipku iste dužine koja je 20 cm iznad kvadratne cijevi. Vertikalne i horizontalne cijevi su spojene vijčanim spojem. Baza na koju je zavarena kvadratna cijev je čelična ploča debljine 10mm dimenzije 200x200mm. Sve stijenke moraju biti minimalno 4mm debljine za kvadratne cijevi a za okrugle 3mm. </t>
  </si>
  <si>
    <t>Baza na koju je zavarena kvadratna cijev je čelična ploča debljine 10mm dimenzije 140x70mm. Svaka ploča ima već pripremljene 2 rupe za 2 sidrena vijka. Sprava se učvršćuje u betonsku podlogu sa 12 sidrenih vijaka vrhunskih performansi izrađenih od ugljičnog čelika, pocinčan, šesterokutna glava.</t>
  </si>
  <si>
    <t>Klupa je izrađena od vodonepropusne višeslojne blažujke dimenzije 50x120 cm. Presvučena je regeneratom spužve vrhunskih svojstava te ne gubi čvrstoću ni postojanost tijekom korištenja. Završni sloj klupe kojim je presvučena spužva je visokokvalitetni materijal koji je otporan na vanjske uvijete te UV stabilan. Materijal koji se koristi ima visoku otpornost na temperaturu i zagrijavanje utjecajem sunca. Šivan je u tri dijela te je svaki dio za sebe zaseban radi jače otpornosti tijekom vježbanja. Konac u boji horizontalnih kvadratnih stupova. Sadržava otisnuti logo brenda. Sprava je kemijski tretirana tj. odmašćena. Bojanje je u dva sloja plastifikacije ili u jedan ukoliko se koristi kvalitetniji prah namijenjen vanjskim uvjetima i koji se nanosi u debljem sloju. Kvadratni stupovi i okrugle šipke su drugačije boje.</t>
  </si>
  <si>
    <r>
      <rPr>
        <b/>
        <sz val="10"/>
        <rFont val="Arial"/>
        <family val="2"/>
        <charset val="238"/>
      </rPr>
      <t>11. ŠIPKA ZA AUSTRALSKE ZGIBOVE</t>
    </r>
    <r>
      <rPr>
        <sz val="10"/>
        <rFont val="Arial"/>
        <family val="2"/>
        <charset val="238"/>
      </rPr>
      <t xml:space="preserve">                                                          </t>
    </r>
  </si>
  <si>
    <t>Sprava se sastoji od 2 okrugle šipke koje su na drugačijoj visini. Spravu čini 3 vertikalna stupa dimenzije 80x80mm debljine stijenke 4mm. Baza na koju je zavarena kvadratna cijev je čelična ploča debljine 10mm dimenzije 200x200mm. Svaka ploča ima već pripremljene 4 rupe za 4 specijalna sidrena vijka. Visina stupova 140 cm, 110 cm. Sprava se sastoji od 2 horizontalne okrugle cijevi dužine 120 cm koje su vijčanim spojem spojeni sa vertikalnim stupovima. Okrugla cijev promjera 3,00- 3,5 cm, minimalne debljine stijenke 3mm zavarena je na metalnu pločicu rezanu laserom koja na sebi ima rupe za vijke. Spojni vijci su M12/100mm pocinčani kvalitete 8.8. Sprava se učvršćuje u betonsku podlogu sa 4 sidrena vijka vrhunskih performansi izrađenog od ugljičnog čelika, pocinčan, šesterokutna glava. Sprava je kemijski tretirana tj. odmašćena. Bojanje je u dva sloja plastifikacije ili u jedan ukoliko se koristi kvalitetniji prah namijenjen vanjskim uvjetima i koji se nanosi u debljem sloju. Kvadratni stupovi i okrugle šipke su drugačije boje.</t>
  </si>
  <si>
    <r>
      <rPr>
        <b/>
        <sz val="10"/>
        <rFont val="Arial"/>
        <family val="2"/>
        <charset val="238"/>
      </rPr>
      <t>12. ŠIPKA ZA SKLEKOVE</t>
    </r>
    <r>
      <rPr>
        <sz val="10"/>
        <rFont val="Arial"/>
        <family val="2"/>
        <charset val="238"/>
      </rPr>
      <t xml:space="preserve">                                                      </t>
    </r>
  </si>
  <si>
    <t>Sprava se sastoji od 1 okrugle šipke. Spravu čine 2 vertikalna stupa dimenzije 80x80mm debljine stijenke 4mm. Baza na koju je zavarena kvadratna cijev je čelična ploča debljine 10mm dimenzije 200x200mm. Svaka ploča ima već pripremljene 4 rupe za 4 sidrena vijka. Visina stupa min 20 cm, na drugom dijelu spojena na stup od sprave australski zgibovi. Sprava se sastoji od 1 horizontalne okrugle cijevi dužine 150 cm koja je vijčanim spojem spojena sa vertikalnim stupovima. Okrugla cijev promjera 3,00- 3,5 cm, minimalne debljine stijenke 3mm zavarena je na metalnu pločicu rezanu laserom koja na sebi ima rupe za vijke. Spojni vijci su M12/100mm pocinčani kvalitete 8.8. Sprava se učvršćuje u betonsku podlogu sa 4 sidrena vijka vrhunskih performansi izrađenog od ugljičnog čelika, pocinčan, šesterokutna glava. Sprava je kemijski tretirana tj. odmašćena. Bojanje je u dva sloja plastifikacije ili u jedan ukoliko se koristi kvalitetniji prah namijenjen vanjskim uvjetima i koji se nanosi u debljem sloju.Kvadratni stupovi i okrugle šipke su drugačije boje.</t>
  </si>
  <si>
    <r>
      <rPr>
        <b/>
        <sz val="10"/>
        <rFont val="Arial"/>
        <family val="2"/>
        <charset val="238"/>
      </rPr>
      <t xml:space="preserve">13. ŠIPKE ZA ZGIBOVE L - 150  </t>
    </r>
    <r>
      <rPr>
        <sz val="10"/>
        <rFont val="Arial"/>
        <family val="2"/>
        <charset val="238"/>
      </rPr>
      <t xml:space="preserve">                                                    </t>
    </r>
  </si>
  <si>
    <t>Sprava se sastoji od tri vertikalna stupa dimenzije 80x80 mm debljine stijenke 4mm. Stupovi su visoki maksimalno 250cm. Sprava se još sastoji od horizontalnih okruglih cijevi za zgibove. Promjer okruglih poprečnih cijevi je promjera 3,00- 3,5 cm, debljine stijenke 3mm. Okrugle cijevi su na različitojh visini od podloge, jedna 180 cm a druga 200 cm. Okrugle cijevi su sa kvadratnim stupovima povezane vijčanim spojevima sa 8 vijaka M12/100mm pocinčani kvalitete 8.8. Visina preča je od gumene podloge do donjeg ruba cijevi je različita, 200 i 230 cm. Širina preča je 150 cm. Baza na koju je zavarena kvadratna cijev je čelična ploča debljine 10mm dimenzije 200x200mm. Svaka ploča ima već pripremljene 4 rupe za 4 sidrena vijka. Sprava se učvršćuje u betonsku podlogu sa 12 sidrenih vijaka vrhunskih performansi izrađenih od ugljičnog čelika, pocinčan, šesterokutna glava. Sprava je kemijski tretirana tj. odmašćena. Bojanje je u dva sloja plastifikacije ili u jedan ukoliko se koristi kvalitetniji prah namijenjen vanjskim uvjetima i koji se nanosi u debljem sloju. Kvadratni stupovi i okrugle šipke su drugačije boje.</t>
  </si>
  <si>
    <t>PODOPOLAGAČKI RADOVI</t>
  </si>
  <si>
    <r>
      <rPr>
        <b/>
        <sz val="10"/>
        <rFont val="Arial"/>
        <family val="2"/>
        <charset val="238"/>
      </rPr>
      <t>Antistres gumena podloga</t>
    </r>
    <r>
      <rPr>
        <sz val="10"/>
        <rFont val="Arial"/>
        <family val="2"/>
        <charset val="238"/>
      </rPr>
      <t xml:space="preserve">                                                  </t>
    </r>
  </si>
  <si>
    <t>Dobava, doprema i ugradnja antistres gumene podloge dimenzije 1000x1000x45mm. Ploče su vodopropusne visina pada 160cm. Antistres podloga će se izvesti jednobojno u zelenoj boji.</t>
  </si>
  <si>
    <t>R E K A P I T U L A C I J A   :</t>
  </si>
  <si>
    <t>UKUPNO :</t>
  </si>
  <si>
    <t>PDV :</t>
  </si>
  <si>
    <t>SVEUKUPNO s PDV-m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</si>
</sst>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_-;#,##0.00\ &quot;kn&quot;\-"/>
    <numFmt numFmtId="165" formatCode="#,##0&quot;.&quot;;"/>
    <numFmt numFmtId="166" formatCode="#,##0.00\ [$€-1]"/>
  </numFmts>
  <fonts count="21">
    <font>
      <sz val="8"/>
      <name val="Arial CE"/>
    </font>
    <font>
      <sz val="8"/>
      <name val="Arial CE"/>
      <family val="2"/>
      <charset val="238"/>
    </font>
    <font>
      <b/>
      <sz val="28"/>
      <color indexed="54"/>
      <name val="Comic Sans MS"/>
      <family val="4"/>
      <charset val="238"/>
    </font>
    <font>
      <sz val="10"/>
      <name val="Aptos Narrow"/>
      <family val="2"/>
      <charset val="238"/>
      <scheme val="minor"/>
    </font>
    <font>
      <b/>
      <sz val="10"/>
      <name val="Aptos Narrow"/>
      <family val="2"/>
      <charset val="238"/>
      <scheme val="minor"/>
    </font>
    <font>
      <b/>
      <sz val="28"/>
      <name val="Comic Sans MS"/>
      <family val="4"/>
      <charset val="238"/>
    </font>
    <font>
      <sz val="7"/>
      <name val="Arial CE"/>
      <family val="2"/>
      <charset val="238"/>
    </font>
    <font>
      <sz val="8"/>
      <name val="Arial CE"/>
      <family val="2"/>
    </font>
    <font>
      <i/>
      <sz val="10"/>
      <name val="Arial"/>
      <family val="2"/>
    </font>
    <font>
      <sz val="10"/>
      <name val="Arial"/>
      <family val="2"/>
    </font>
    <font>
      <b/>
      <sz val="10"/>
      <name val="Arial"/>
      <family val="2"/>
    </font>
    <font>
      <sz val="8"/>
      <name val="Arial CE"/>
    </font>
    <font>
      <b/>
      <sz val="20"/>
      <name val="Aptos Narrow"/>
      <family val="2"/>
      <charset val="238"/>
      <scheme val="minor"/>
    </font>
    <font>
      <b/>
      <sz val="16"/>
      <name val="Arial"/>
      <family val="2"/>
    </font>
    <font>
      <sz val="16"/>
      <name val="Arial"/>
      <family val="2"/>
    </font>
    <font>
      <sz val="12"/>
      <name val="Arial"/>
      <family val="2"/>
    </font>
    <font>
      <sz val="10"/>
      <name val="Arial"/>
      <family val="2"/>
      <charset val="238"/>
    </font>
    <font>
      <b/>
      <sz val="10"/>
      <name val="Arial"/>
      <family val="2"/>
      <charset val="238"/>
    </font>
    <font>
      <vertAlign val="superscript"/>
      <sz val="10"/>
      <name val="Arial"/>
      <family val="2"/>
    </font>
    <font>
      <vertAlign val="superscript"/>
      <sz val="10"/>
      <name val="Arial"/>
      <family val="2"/>
      <charset val="238"/>
    </font>
    <font>
      <sz val="10"/>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s>
  <cellStyleXfs count="4">
    <xf numFmtId="0" fontId="0" fillId="0" borderId="0"/>
    <xf numFmtId="0" fontId="1" fillId="0" borderId="0"/>
    <xf numFmtId="0" fontId="7" fillId="0" borderId="0"/>
    <xf numFmtId="0" fontId="11" fillId="0" borderId="0"/>
  </cellStyleXfs>
  <cellXfs count="87">
    <xf numFmtId="0" fontId="0" fillId="0" borderId="0" xfId="0"/>
    <xf numFmtId="0" fontId="2" fillId="0" borderId="0" xfId="1" applyFont="1" applyAlignment="1">
      <alignment vertical="center"/>
    </xf>
    <xf numFmtId="0" fontId="1" fillId="0" borderId="0" xfId="1"/>
    <xf numFmtId="0" fontId="6" fillId="2" borderId="0" xfId="1" applyFont="1" applyFill="1" applyAlignment="1">
      <alignment vertical="center"/>
    </xf>
    <xf numFmtId="0" fontId="8" fillId="0" borderId="0" xfId="2" applyFont="1"/>
    <xf numFmtId="0" fontId="9" fillId="0" borderId="0" xfId="2" applyFont="1"/>
    <xf numFmtId="0" fontId="10" fillId="0" borderId="0" xfId="2" applyFont="1" applyAlignment="1">
      <alignment horizontal="right" vertical="center"/>
    </xf>
    <xf numFmtId="0" fontId="10" fillId="0" borderId="0" xfId="2" applyFont="1" applyAlignment="1">
      <alignment vertical="top"/>
    </xf>
    <xf numFmtId="0" fontId="10" fillId="0" borderId="0" xfId="2" applyFont="1" applyAlignment="1">
      <alignment vertical="top" wrapText="1"/>
    </xf>
    <xf numFmtId="0" fontId="9" fillId="0" borderId="0" xfId="0" applyFont="1"/>
    <xf numFmtId="4" fontId="9" fillId="0" borderId="0" xfId="0" applyNumberFormat="1" applyFont="1"/>
    <xf numFmtId="164" fontId="9" fillId="0" borderId="0" xfId="0" applyNumberFormat="1" applyFont="1"/>
    <xf numFmtId="0" fontId="9" fillId="0" borderId="0" xfId="0" applyFont="1" applyAlignment="1">
      <alignment horizontal="right"/>
    </xf>
    <xf numFmtId="4" fontId="10" fillId="0" borderId="0" xfId="0" applyNumberFormat="1" applyFont="1"/>
    <xf numFmtId="0" fontId="14" fillId="0" borderId="0" xfId="0" applyFont="1"/>
    <xf numFmtId="4" fontId="14" fillId="0" borderId="0" xfId="0" applyNumberFormat="1" applyFont="1"/>
    <xf numFmtId="164" fontId="14" fillId="0" borderId="0" xfId="0" applyNumberFormat="1" applyFont="1"/>
    <xf numFmtId="0" fontId="14" fillId="0" borderId="0" xfId="0" applyFont="1" applyAlignment="1">
      <alignment horizontal="right"/>
    </xf>
    <xf numFmtId="0" fontId="9" fillId="0" borderId="0" xfId="3" applyFont="1"/>
    <xf numFmtId="0" fontId="9" fillId="0" borderId="0" xfId="0" applyFont="1" applyAlignment="1">
      <alignment horizontal="right" vertical="top"/>
    </xf>
    <xf numFmtId="0" fontId="9" fillId="0" borderId="0" xfId="3" applyFont="1" applyAlignment="1">
      <alignment horizontal="right" vertical="top"/>
    </xf>
    <xf numFmtId="4" fontId="9" fillId="0" borderId="0" xfId="3" applyNumberFormat="1" applyFont="1"/>
    <xf numFmtId="0" fontId="9" fillId="0" borderId="9" xfId="0" applyFont="1" applyBorder="1" applyAlignment="1">
      <alignment horizontal="center" shrinkToFit="1"/>
    </xf>
    <xf numFmtId="0" fontId="10" fillId="3" borderId="7" xfId="0" applyFont="1" applyFill="1" applyBorder="1" applyAlignment="1">
      <alignment horizontal="left" vertical="center"/>
    </xf>
    <xf numFmtId="0" fontId="9" fillId="3" borderId="7" xfId="0" applyFont="1" applyFill="1" applyBorder="1" applyAlignment="1">
      <alignment horizontal="left"/>
    </xf>
    <xf numFmtId="0" fontId="9" fillId="3" borderId="7" xfId="0" applyFont="1" applyFill="1" applyBorder="1"/>
    <xf numFmtId="4" fontId="9" fillId="3" borderId="7" xfId="0" applyNumberFormat="1" applyFont="1" applyFill="1" applyBorder="1"/>
    <xf numFmtId="164" fontId="10" fillId="3" borderId="7" xfId="0" applyNumberFormat="1" applyFont="1" applyFill="1" applyBorder="1"/>
    <xf numFmtId="4" fontId="9" fillId="0" borderId="0" xfId="0" applyNumberFormat="1" applyFont="1" applyAlignment="1">
      <alignment horizontal="right"/>
    </xf>
    <xf numFmtId="165" fontId="9" fillId="0" borderId="0" xfId="0" applyNumberFormat="1" applyFont="1" applyAlignment="1">
      <alignment horizontal="right" vertical="top"/>
    </xf>
    <xf numFmtId="165" fontId="9" fillId="0" borderId="0" xfId="0" applyNumberFormat="1" applyFont="1" applyAlignment="1">
      <alignment horizontal="left" vertical="top"/>
    </xf>
    <xf numFmtId="0" fontId="9" fillId="0" borderId="0" xfId="0" applyFont="1" applyAlignment="1">
      <alignment horizontal="center"/>
    </xf>
    <xf numFmtId="4" fontId="9" fillId="0" borderId="0" xfId="0" applyNumberFormat="1" applyFont="1" applyAlignment="1">
      <alignment horizontal="center"/>
    </xf>
    <xf numFmtId="164" fontId="9" fillId="0" borderId="0" xfId="0" applyNumberFormat="1" applyFont="1" applyAlignment="1">
      <alignment horizontal="right"/>
    </xf>
    <xf numFmtId="0" fontId="9" fillId="0" borderId="0" xfId="0" applyFont="1" applyAlignment="1">
      <alignment horizontal="left"/>
    </xf>
    <xf numFmtId="4" fontId="20" fillId="0" borderId="0" xfId="0" applyNumberFormat="1" applyFont="1" applyAlignment="1">
      <alignment horizontal="right"/>
    </xf>
    <xf numFmtId="0" fontId="20" fillId="0" borderId="0" xfId="0" applyFont="1"/>
    <xf numFmtId="49" fontId="10" fillId="0" borderId="0" xfId="0" applyNumberFormat="1" applyFont="1" applyAlignment="1">
      <alignment horizontal="left"/>
    </xf>
    <xf numFmtId="0" fontId="10" fillId="0" borderId="0" xfId="0" applyFont="1"/>
    <xf numFmtId="49" fontId="9" fillId="0" borderId="0" xfId="0" applyNumberFormat="1" applyFont="1" applyAlignment="1">
      <alignment horizontal="right"/>
    </xf>
    <xf numFmtId="0" fontId="9" fillId="0" borderId="0" xfId="0" applyFont="1" applyAlignment="1">
      <alignment shrinkToFit="1"/>
    </xf>
    <xf numFmtId="165" fontId="10" fillId="0" borderId="7" xfId="0" applyNumberFormat="1" applyFont="1" applyBorder="1" applyAlignment="1">
      <alignment horizontal="left" shrinkToFit="1"/>
    </xf>
    <xf numFmtId="0" fontId="10" fillId="0" borderId="7" xfId="0" applyFont="1" applyBorder="1"/>
    <xf numFmtId="0" fontId="9" fillId="0" borderId="7" xfId="0" applyFont="1" applyBorder="1" applyAlignment="1">
      <alignment horizontal="left"/>
    </xf>
    <xf numFmtId="0" fontId="9" fillId="0" borderId="7" xfId="0" applyFont="1" applyBorder="1"/>
    <xf numFmtId="4" fontId="9" fillId="0" borderId="7" xfId="0" applyNumberFormat="1" applyFont="1" applyBorder="1"/>
    <xf numFmtId="0" fontId="10" fillId="0" borderId="0" xfId="3" applyFont="1" applyAlignment="1">
      <alignment horizontal="right" vertical="top"/>
    </xf>
    <xf numFmtId="0" fontId="10" fillId="0" borderId="13" xfId="0" applyFont="1" applyBorder="1"/>
    <xf numFmtId="0" fontId="10" fillId="0" borderId="13" xfId="0" applyFont="1" applyBorder="1" applyAlignment="1">
      <alignment vertical="center"/>
    </xf>
    <xf numFmtId="0" fontId="10" fillId="0" borderId="0" xfId="3" applyFont="1"/>
    <xf numFmtId="0" fontId="3" fillId="0" borderId="0" xfId="1" applyFont="1" applyAlignment="1">
      <alignment horizontal="center" vertical="center"/>
    </xf>
    <xf numFmtId="49" fontId="3" fillId="0" borderId="1" xfId="1" applyNumberFormat="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4" fillId="0" borderId="0" xfId="1" applyFont="1" applyAlignment="1">
      <alignment horizontal="center" vertical="center" shrinkToFit="1"/>
    </xf>
    <xf numFmtId="49" fontId="3" fillId="0" borderId="4" xfId="1" applyNumberFormat="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5" fillId="0" borderId="0" xfId="1" applyFont="1" applyAlignment="1">
      <alignment horizontal="center" vertical="center"/>
    </xf>
    <xf numFmtId="0" fontId="12" fillId="2" borderId="0" xfId="1" applyFont="1" applyFill="1" applyAlignment="1">
      <alignment horizontal="center" vertical="center" wrapText="1"/>
    </xf>
    <xf numFmtId="4" fontId="13" fillId="0" borderId="0" xfId="0" applyNumberFormat="1" applyFont="1" applyAlignment="1">
      <alignment horizontal="center"/>
    </xf>
    <xf numFmtId="4" fontId="13" fillId="0" borderId="0" xfId="0" applyNumberFormat="1" applyFont="1" applyAlignment="1">
      <alignment horizontal="center" wrapText="1"/>
    </xf>
    <xf numFmtId="0" fontId="15" fillId="0" borderId="0" xfId="3" applyFont="1" applyAlignment="1">
      <alignment horizontal="center" vertical="center"/>
    </xf>
    <xf numFmtId="4" fontId="9" fillId="0" borderId="0" xfId="3" applyNumberFormat="1" applyFont="1" applyAlignment="1">
      <alignment horizontal="center"/>
    </xf>
    <xf numFmtId="165" fontId="9" fillId="0" borderId="9" xfId="0" applyNumberFormat="1" applyFont="1" applyBorder="1" applyAlignment="1">
      <alignment horizontal="center" vertical="center"/>
    </xf>
    <xf numFmtId="0" fontId="9" fillId="0" borderId="9" xfId="0" applyFont="1" applyBorder="1" applyAlignment="1">
      <alignment horizontal="center" vertical="center"/>
    </xf>
    <xf numFmtId="4" fontId="9" fillId="0" borderId="9" xfId="0" applyNumberFormat="1" applyFont="1" applyBorder="1" applyAlignment="1">
      <alignment horizontal="center"/>
    </xf>
    <xf numFmtId="164" fontId="9" fillId="0" borderId="9" xfId="0" applyNumberFormat="1" applyFont="1" applyBorder="1" applyAlignment="1">
      <alignment horizontal="center"/>
    </xf>
    <xf numFmtId="0" fontId="10" fillId="0" borderId="9" xfId="0" applyFont="1" applyBorder="1" applyAlignment="1">
      <alignment horizontal="center" vertical="center"/>
    </xf>
    <xf numFmtId="166" fontId="10" fillId="0" borderId="10" xfId="0" applyNumberFormat="1" applyFont="1" applyBorder="1" applyAlignment="1">
      <alignment horizontal="center" vertical="center"/>
    </xf>
    <xf numFmtId="166" fontId="10" fillId="0" borderId="11" xfId="0" applyNumberFormat="1" applyFont="1" applyBorder="1" applyAlignment="1">
      <alignment horizontal="center" vertical="center"/>
    </xf>
    <xf numFmtId="166" fontId="10" fillId="0" borderId="12" xfId="0" applyNumberFormat="1" applyFont="1" applyBorder="1" applyAlignment="1">
      <alignment horizontal="center" vertical="center"/>
    </xf>
    <xf numFmtId="165" fontId="10" fillId="3" borderId="7" xfId="0" applyNumberFormat="1" applyFont="1" applyFill="1" applyBorder="1" applyAlignment="1">
      <alignment horizontal="center" vertical="center"/>
    </xf>
    <xf numFmtId="0" fontId="16" fillId="0" borderId="0" xfId="0" applyFont="1" applyAlignment="1">
      <alignment horizontal="left" vertical="top" wrapText="1"/>
    </xf>
    <xf numFmtId="0" fontId="9" fillId="0" borderId="0" xfId="0" applyFont="1" applyAlignment="1">
      <alignment horizontal="left" vertical="top" wrapText="1"/>
    </xf>
    <xf numFmtId="4" fontId="9" fillId="0" borderId="0" xfId="0" applyNumberFormat="1" applyFont="1" applyAlignment="1">
      <alignment horizontal="center"/>
    </xf>
    <xf numFmtId="166" fontId="9" fillId="0" borderId="0" xfId="0" applyNumberFormat="1" applyFont="1" applyAlignment="1">
      <alignment horizontal="right"/>
    </xf>
    <xf numFmtId="4" fontId="20" fillId="0" borderId="0" xfId="0" applyNumberFormat="1" applyFont="1" applyAlignment="1">
      <alignment horizontal="center"/>
    </xf>
    <xf numFmtId="164" fontId="9" fillId="0" borderId="0" xfId="0" applyNumberFormat="1" applyFont="1" applyAlignment="1">
      <alignment horizontal="right"/>
    </xf>
    <xf numFmtId="0" fontId="9" fillId="0" borderId="0" xfId="0" applyFont="1" applyAlignment="1">
      <alignment horizontal="left"/>
    </xf>
    <xf numFmtId="164" fontId="10" fillId="3" borderId="7" xfId="0" applyNumberFormat="1" applyFont="1" applyFill="1" applyBorder="1" applyAlignment="1">
      <alignment horizontal="right"/>
    </xf>
    <xf numFmtId="0" fontId="10" fillId="0" borderId="13" xfId="0" applyFont="1" applyBorder="1" applyAlignment="1">
      <alignment horizontal="right" vertical="center"/>
    </xf>
    <xf numFmtId="166" fontId="10" fillId="0" borderId="13" xfId="0" applyNumberFormat="1" applyFont="1" applyBorder="1" applyAlignment="1">
      <alignment horizontal="right" vertical="center"/>
    </xf>
    <xf numFmtId="166" fontId="10" fillId="0" borderId="7" xfId="0" applyNumberFormat="1" applyFont="1" applyBorder="1" applyAlignment="1">
      <alignment horizontal="right"/>
    </xf>
  </cellXfs>
  <cellStyles count="4">
    <cellStyle name="Normal_9846_0" xfId="3" xr:uid="{CF461E79-5054-4868-A53E-3F311CBCA8E6}"/>
    <cellStyle name="Normalno" xfId="0" builtinId="0"/>
    <cellStyle name="Normalno 2" xfId="1" xr:uid="{D9F026E8-B47C-494D-ADCD-CEEB0F341EB2}"/>
    <cellStyle name="Obično_14-05-2 2" xfId="2" xr:uid="{FE487EBE-A504-4EE5-96B4-64F1B4C724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a\d\ASB_OBNOVA2001\7107_Ostoji&#263;\7107_AS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ko\D\marko\2006\06_141_BO&#381;I&#268;EVI&#262;-Bunjevac\Glavni%20projekt-ARH-BUNJEVAC%20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artek\d\Kre&#353;o\NERADNI%20(D)\PODLOGE\EUROCODE\X_EC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jo\neradni%20(d)\PODLOGE\EUROCODE\Bet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SAO\2021\5321%20VRTI&#262;%20Podcrkavlje\04%20TRO&#352;KOVNICI\GRA&#272;EVINSKO%20OBRTNI&#268;KI%20RADOVI\GRA&#272;EVINSKO%20OBRTNI&#268;KI%20RADOVI%20-%20Tro&#353;kovni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da\d\VIKTORIJA_OBNOVA_2001\4808_LUKERI&#262;_Andrija\obn_01_48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orisnik\Downloads\TRO&#352;KOVNIK%20-%20STREET%20WORKOUT%20IGRALI&#352;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k_površina (2)"/>
      <sheetName val="Osn-Pod"/>
      <sheetName val="Korice"/>
      <sheetName val="Sadržaj"/>
      <sheetName val="Nasl_rješ"/>
      <sheetName val="Rješenje"/>
      <sheetName val="Nasl_zat"/>
      <sheetName val="Zat_stanje"/>
      <sheetName val="Nasl_san"/>
      <sheetName val="An_konst"/>
      <sheetName val="Statika"/>
      <sheetName val="Opis"/>
      <sheetName val="01-03"/>
      <sheetName val="101-102"/>
      <sheetName val="103"/>
      <sheetName val="104"/>
      <sheetName val="105"/>
      <sheetName val="106"/>
      <sheetName val="107"/>
      <sheetName val="108"/>
      <sheetName val="201"/>
      <sheetName val="202"/>
      <sheetName val="Tem"/>
      <sheetName val="Isk_površina"/>
      <sheetName val="Nasl_ur"/>
      <sheetName val="Unut_uređenje"/>
      <sheetName val="Nasl_dok"/>
      <sheetName val="Trosk (2)"/>
      <sheetName val="Nasl_foto"/>
      <sheetName val="Nasl_foto (2)"/>
      <sheetName val="Dokaz"/>
      <sheetName val="Nasl_dok (2)"/>
      <sheetName val="Trosk"/>
      <sheetName val="Module1"/>
      <sheetName val="Osn_Pod"/>
      <sheetName val="Oporavljeno_List1"/>
      <sheetName val="List1"/>
      <sheetName val="Opis (2)"/>
      <sheetName val="01-04 (KROV)"/>
      <sheetName val="100"/>
      <sheetName val="greda_105"/>
      <sheetName val="greda_106"/>
      <sheetName val="greda_107"/>
      <sheetName val="greda_108"/>
      <sheetName val="200"/>
      <sheetName val="KONZ PL 204"/>
      <sheetName val="STUBIŠTE 205_1"/>
      <sheetName val="STUBIŠTE 205_2"/>
      <sheetName val="greda_206"/>
      <sheetName val="greda_207"/>
      <sheetName val="greda_208"/>
      <sheetName val="greda_209"/>
      <sheetName val="serk"/>
      <sheetName val="podna p."/>
      <sheetName val="SPECIFIKACIJA "/>
      <sheetName val="Predmjer"/>
      <sheetName val="Korice (3)"/>
      <sheetName val="Korice (4)"/>
      <sheetName val="SPECIFIKACIJA  (2)"/>
      <sheetName val="SPECIFIKACIJA  (3)"/>
      <sheetName val="STOLARIJA"/>
      <sheetName val="FOTO"/>
      <sheetName val="Obrazac za reviziju"/>
      <sheetName val="Nasl. trosk"/>
      <sheetName val="Isk_površina_(2)"/>
      <sheetName val="TG"/>
      <sheetName val="AB GREDA"/>
      <sheetName val="Isk_površina_(2)1"/>
      <sheetName val="Isk_površina_(2)2"/>
      <sheetName val="Isk_površina_(2)3"/>
      <sheetName val="Trosk_(2)"/>
      <sheetName val="Nasl_foto_(2)"/>
      <sheetName val="Nasl_dok_(2)"/>
      <sheetName val="Opis_(2)"/>
      <sheetName val="01-04_(KROV)"/>
      <sheetName val="KONZ_PL_204"/>
      <sheetName val="STUBIŠTE_205_1"/>
      <sheetName val="STUBIŠTE_205_2"/>
      <sheetName val="podna_p_"/>
      <sheetName val="SPECIFIKACIJA_"/>
      <sheetName val="Korice_(3)"/>
      <sheetName val="Korice_(4)"/>
      <sheetName val="SPECIFIKACIJA__(2)"/>
      <sheetName val="SPECIFIKACIJA__(3)"/>
      <sheetName val="Obrazac_za_reviziju"/>
      <sheetName val="Nasl__trosk"/>
      <sheetName val="AB_GREDA"/>
      <sheetName val="Isk_površina_(2)4"/>
      <sheetName val="Trosk_(2)1"/>
      <sheetName val="Nasl_foto_(2)1"/>
      <sheetName val="Nasl_dok_(2)1"/>
      <sheetName val="Opis_(2)1"/>
      <sheetName val="01-04_(KROV)1"/>
      <sheetName val="KONZ_PL_2041"/>
      <sheetName val="STUBIŠTE_205_11"/>
      <sheetName val="STUBIŠTE_205_21"/>
      <sheetName val="podna_p_1"/>
      <sheetName val="SPECIFIKACIJA_1"/>
      <sheetName val="Korice_(3)1"/>
      <sheetName val="Korice_(4)1"/>
      <sheetName val="SPECIFIKACIJA__(2)1"/>
      <sheetName val="SPECIFIKACIJA__(3)1"/>
      <sheetName val="Obrazac_za_reviziju1"/>
      <sheetName val="Nasl__trosk1"/>
      <sheetName val="AB_GREDA1"/>
      <sheetName val="Isk_površina_(2)5"/>
      <sheetName val="Trosk_(2)2"/>
      <sheetName val="Nasl_foto_(2)2"/>
      <sheetName val="Nasl_dok_(2)2"/>
      <sheetName val="Opis_(2)2"/>
      <sheetName val="01-04_(KROV)2"/>
      <sheetName val="KONZ_PL_2042"/>
      <sheetName val="STUBIŠTE_205_12"/>
      <sheetName val="STUBIŠTE_205_22"/>
      <sheetName val="podna_p_2"/>
      <sheetName val="SPECIFIKACIJA_2"/>
      <sheetName val="Korice_(3)2"/>
      <sheetName val="Korice_(4)2"/>
      <sheetName val="SPECIFIKACIJA__(2)2"/>
      <sheetName val="SPECIFIKACIJA__(3)2"/>
      <sheetName val="Obrazac_za_reviziju2"/>
      <sheetName val="Nasl__trosk2"/>
      <sheetName val="AB_GREDA2"/>
      <sheetName val="Isk_površina_(2)6"/>
      <sheetName val="Trosk_(2)3"/>
      <sheetName val="Nasl_foto_(2)3"/>
      <sheetName val="Nasl_dok_(2)3"/>
      <sheetName val="Opis_(2)3"/>
      <sheetName val="01-04_(KROV)3"/>
      <sheetName val="KONZ_PL_2043"/>
      <sheetName val="STUBIŠTE_205_13"/>
      <sheetName val="STUBIŠTE_205_23"/>
      <sheetName val="podna_p_3"/>
      <sheetName val="SPECIFIKACIJA_3"/>
      <sheetName val="Korice_(3)3"/>
      <sheetName val="Korice_(4)3"/>
      <sheetName val="SPECIFIKACIJA__(2)3"/>
      <sheetName val="SPECIFIKACIJA__(3)3"/>
      <sheetName val="Obrazac_za_reviziju3"/>
      <sheetName val="Nasl__trosk3"/>
      <sheetName val="AB_GREDA3"/>
      <sheetName val="Isk_površina_(2)7"/>
      <sheetName val="Trosk_(2)4"/>
      <sheetName val="Nasl_foto_(2)4"/>
      <sheetName val="Nasl_dok_(2)4"/>
      <sheetName val="Opis_(2)4"/>
      <sheetName val="01-04_(KROV)4"/>
      <sheetName val="KONZ_PL_2044"/>
      <sheetName val="STUBIŠTE_205_14"/>
      <sheetName val="STUBIŠTE_205_24"/>
      <sheetName val="podna_p_4"/>
      <sheetName val="SPECIFIKACIJA_4"/>
      <sheetName val="Korice_(3)4"/>
      <sheetName val="Korice_(4)4"/>
      <sheetName val="SPECIFIKACIJA__(2)4"/>
      <sheetName val="SPECIFIKACIJA__(3)4"/>
      <sheetName val="Obrazac_za_reviziju4"/>
      <sheetName val="Nasl__trosk4"/>
      <sheetName val="AB_GREDA4"/>
      <sheetName val="Isk_površina_(2)8"/>
      <sheetName val="Trosk_(2)5"/>
      <sheetName val="Nasl_foto_(2)5"/>
      <sheetName val="Nasl_dok_(2)5"/>
      <sheetName val="Opis_(2)5"/>
      <sheetName val="01-04_(KROV)5"/>
      <sheetName val="KONZ_PL_2045"/>
      <sheetName val="STUBIŠTE_205_15"/>
      <sheetName val="STUBIŠTE_205_25"/>
      <sheetName val="podna_p_5"/>
      <sheetName val="SPECIFIKACIJA_5"/>
      <sheetName val="Korice_(3)5"/>
      <sheetName val="Korice_(4)5"/>
      <sheetName val="SPECIFIKACIJA__(2)5"/>
      <sheetName val="SPECIFIKACIJA__(3)5"/>
      <sheetName val="Obrazac_za_reviziju5"/>
      <sheetName val="Nasl__trosk5"/>
      <sheetName val="AB_GREDA5"/>
      <sheetName val="Isk_površina_(2)9"/>
      <sheetName val="Trosk_(2)6"/>
      <sheetName val="Nasl_foto_(2)6"/>
      <sheetName val="Nasl_dok_(2)6"/>
      <sheetName val="Opis_(2)6"/>
      <sheetName val="01-04_(KROV)6"/>
      <sheetName val="KONZ_PL_2046"/>
      <sheetName val="STUBIŠTE_205_16"/>
      <sheetName val="STUBIŠTE_205_26"/>
      <sheetName val="podna_p_6"/>
      <sheetName val="SPECIFIKACIJA_6"/>
      <sheetName val="Korice_(3)6"/>
      <sheetName val="Korice_(4)6"/>
      <sheetName val="SPECIFIKACIJA__(2)6"/>
      <sheetName val="SPECIFIKACIJA__(3)6"/>
      <sheetName val="Obrazac_za_reviziju6"/>
      <sheetName val="Nasl__trosk6"/>
      <sheetName val="AB_GREDA6"/>
      <sheetName val="Isk_površina_(2)10"/>
      <sheetName val="Trosk_(2)7"/>
      <sheetName val="Nasl_foto_(2)7"/>
      <sheetName val="Nasl_dok_(2)7"/>
      <sheetName val="Opis_(2)7"/>
      <sheetName val="01-04_(KROV)7"/>
      <sheetName val="KONZ_PL_2047"/>
      <sheetName val="STUBIŠTE_205_17"/>
      <sheetName val="STUBIŠTE_205_27"/>
      <sheetName val="podna_p_7"/>
      <sheetName val="SPECIFIKACIJA_7"/>
      <sheetName val="Korice_(3)7"/>
      <sheetName val="Korice_(4)7"/>
      <sheetName val="SPECIFIKACIJA__(2)7"/>
      <sheetName val="SPECIFIKACIJA__(3)7"/>
      <sheetName val="Obrazac_za_reviziju7"/>
      <sheetName val="Nasl__trosk7"/>
      <sheetName val="AB_GREDA7"/>
      <sheetName val="Isk_površina_(2)11"/>
      <sheetName val="Trosk_(2)8"/>
      <sheetName val="Nasl_foto_(2)8"/>
      <sheetName val="Nasl_dok_(2)8"/>
      <sheetName val="Opis_(2)8"/>
      <sheetName val="01-04_(KROV)8"/>
      <sheetName val="KONZ_PL_2048"/>
      <sheetName val="STUBIŠTE_205_18"/>
      <sheetName val="STUBIŠTE_205_28"/>
      <sheetName val="podna_p_8"/>
      <sheetName val="SPECIFIKACIJA_8"/>
      <sheetName val="Korice_(3)8"/>
      <sheetName val="Korice_(4)8"/>
      <sheetName val="SPECIFIKACIJA__(2)8"/>
      <sheetName val="SPECIFIKACIJA__(3)8"/>
      <sheetName val="Obrazac_za_reviziju8"/>
      <sheetName val="Nasl__trosk8"/>
      <sheetName val="AB_GREDA8"/>
      <sheetName val="Isk_površina_(2)12"/>
      <sheetName val="Trosk_(2)9"/>
      <sheetName val="Nasl_foto_(2)9"/>
      <sheetName val="Nasl_dok_(2)9"/>
      <sheetName val="Opis_(2)9"/>
      <sheetName val="01-04_(KROV)9"/>
      <sheetName val="KONZ_PL_2049"/>
      <sheetName val="STUBIŠTE_205_19"/>
      <sheetName val="STUBIŠTE_205_29"/>
      <sheetName val="podna_p_9"/>
      <sheetName val="SPECIFIKACIJA_9"/>
      <sheetName val="Korice_(3)9"/>
      <sheetName val="Korice_(4)9"/>
      <sheetName val="SPECIFIKACIJA__(2)9"/>
      <sheetName val="SPECIFIKACIJA__(3)9"/>
      <sheetName val="Obrazac_za_reviziju9"/>
      <sheetName val="Nasl__trosk9"/>
      <sheetName val="AB_GREDA9"/>
      <sheetName val="Isk_površina_(2)13"/>
      <sheetName val="Trosk_(2)10"/>
      <sheetName val="Nasl_foto_(2)10"/>
      <sheetName val="Nasl_dok_(2)10"/>
      <sheetName val="Opis_(2)10"/>
      <sheetName val="01-04_(KROV)10"/>
      <sheetName val="KONZ_PL_20410"/>
      <sheetName val="STUBIŠTE_205_110"/>
      <sheetName val="STUBIŠTE_205_210"/>
      <sheetName val="podna_p_10"/>
      <sheetName val="SPECIFIKACIJA_10"/>
      <sheetName val="Korice_(3)10"/>
      <sheetName val="Korice_(4)10"/>
      <sheetName val="SPECIFIKACIJA__(2)10"/>
      <sheetName val="SPECIFIKACIJA__(3)10"/>
      <sheetName val="Obrazac_za_reviziju10"/>
      <sheetName val="Nasl__trosk10"/>
      <sheetName val="AB_GREDA10"/>
    </sheetNames>
    <sheetDataSet>
      <sheetData sheetId="0" refreshError="1"/>
      <sheetData sheetId="1" refreshError="1">
        <row r="5">
          <cell r="G5" t="str">
            <v>DONJA ORAOVICA</v>
          </cell>
        </row>
        <row r="7">
          <cell r="C7" t="str">
            <v>OSTOJIĆ</v>
          </cell>
          <cell r="G7" t="str">
            <v>SLAVONSKI BROD</v>
          </cell>
        </row>
        <row r="8">
          <cell r="C8" t="str">
            <v>Milan</v>
          </cell>
        </row>
        <row r="9">
          <cell r="C9" t="str">
            <v>Donja Oraovica 49</v>
          </cell>
          <cell r="G9">
            <v>37323</v>
          </cell>
        </row>
        <row r="10">
          <cell r="E10" t="str">
            <v>SMDVDO-7107</v>
          </cell>
        </row>
        <row r="12">
          <cell r="C12" t="str">
            <v>SBiro  d.o.o.   SLAVONSKI BROD</v>
          </cell>
          <cell r="G12">
            <v>7107</v>
          </cell>
        </row>
        <row r="15">
          <cell r="C15" t="str">
            <v>Dušan BOŠNJAK, dipl.ing.građ.</v>
          </cell>
        </row>
        <row r="16">
          <cell r="C16" t="str">
            <v>Nada ĐAMIĆ, arh.teh.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ice"/>
      <sheetName val="Arh-sadržaj"/>
      <sheetName val="Gl-projekti"/>
      <sheetName val="Gl-imenovanje"/>
      <sheetName val="Arh-imenovanje"/>
      <sheetName val="Arh-usklađenje"/>
      <sheetName val="Arh-požar, izjava"/>
      <sheetName val="Arh-rad, izjava"/>
      <sheetName val="Arh-teh. opis"/>
      <sheetName val="Arh-protupožar"/>
      <sheetName val="Arh-rad"/>
      <sheetName val="Arh-toplina"/>
      <sheetName val="Arh-buka"/>
      <sheetName val="Arh-kvaliteta"/>
      <sheetName val="Arh-površine"/>
      <sheetName val="Arh-troškovi"/>
      <sheetName val="Arh-crtež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ta greda"/>
      <sheetName val="Sheet2"/>
      <sheetName val="Sheet3"/>
      <sheetName val="popisi"/>
    </sheetNames>
    <sheetDataSet>
      <sheetData sheetId="0" refreshError="1"/>
      <sheetData sheetId="1" refreshError="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
      <sheetName val="NAS"/>
      <sheetName val="SAD"/>
      <sheetName val="OPĆI"/>
      <sheetName val="NR"/>
      <sheetName val="REG"/>
      <sheetName val="NOVL"/>
      <sheetName val="OVLAŠT"/>
      <sheetName val="NU"/>
      <sheetName val="Ugovor"/>
      <sheetName val="LOKAC"/>
      <sheetName val="IMEN. PROJ"/>
      <sheetName val="OVL (2)"/>
      <sheetName val="TEHN DIO"/>
      <sheetName val="OPCI UVJETI"/>
      <sheetName val="TROS"/>
      <sheetName val="GRAF DIO"/>
      <sheetName val="TEH. OPIS"/>
      <sheetName val="Projektni zadatak"/>
      <sheetName val="PREDRAČ VRIJ"/>
      <sheetName val="Predmjer"/>
      <sheetName val="001"/>
      <sheetName val="Troškovnik"/>
      <sheetName val="Iskaz količina "/>
      <sheetName val="Predmjer (2)"/>
      <sheetName val="Sastavn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Module3"/>
      <sheetName val="Module6"/>
      <sheetName val="Osn-Pod"/>
      <sheetName val="Korice"/>
      <sheetName val="Sadržaj"/>
      <sheetName val="Nasl_rješ"/>
      <sheetName val="Rješenje"/>
      <sheetName val="Nasl_zat"/>
      <sheetName val="Zat_stanje"/>
      <sheetName val="Nasl_san"/>
      <sheetName val="An_konst"/>
      <sheetName val="Statika"/>
      <sheetName val="Opis"/>
      <sheetName val="Shema_1"/>
      <sheetName val="01-04"/>
      <sheetName val="101-104"/>
      <sheetName val="105"/>
      <sheetName val="106"/>
      <sheetName val="107"/>
      <sheetName val="108"/>
      <sheetName val="109"/>
      <sheetName val="110"/>
      <sheetName val="111"/>
      <sheetName val="200"/>
      <sheetName val="Isk_površina"/>
      <sheetName val="Nasl_ur"/>
      <sheetName val="Unut_uređenje"/>
      <sheetName val="Nasl_dok"/>
      <sheetName val="Dokaz"/>
      <sheetName val="Nasl_foto"/>
      <sheetName val="Foto"/>
      <sheetName val="Sheet2"/>
    </sheetNames>
    <sheetDataSet>
      <sheetData sheetId="0" refreshError="1"/>
      <sheetData sheetId="1" refreshError="1"/>
      <sheetData sheetId="2" refreshError="1"/>
      <sheetData sheetId="3" refreshError="1"/>
      <sheetData sheetId="4" refreshError="1">
        <row r="11">
          <cell r="G11" t="str">
            <v>4808</v>
          </cell>
        </row>
        <row r="14">
          <cell r="E14" t="str">
            <v>N</v>
          </cell>
        </row>
        <row r="19">
          <cell r="G19">
            <v>65.371199999999988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ACI"/>
      <sheetName val="NAS"/>
      <sheetName val="SAD"/>
      <sheetName val="OPĆI"/>
      <sheetName val="NR"/>
      <sheetName val="REG"/>
      <sheetName val="NOVL"/>
      <sheetName val="OVLAŠT"/>
      <sheetName val="Troškovnik"/>
    </sheetNames>
    <sheetDataSet>
      <sheetData sheetId="0">
        <row r="7">
          <cell r="D7" t="str">
            <v>STREET WORKOUT IGRALIŠTE</v>
          </cell>
        </row>
        <row r="9">
          <cell r="D9" t="str">
            <v>k.č.br. 232/3; k.o. Podcrkavlje</v>
          </cell>
        </row>
        <row r="16">
          <cell r="D16" t="str">
            <v>T7323</v>
          </cell>
        </row>
      </sheetData>
      <sheetData sheetId="1">
        <row r="43">
          <cell r="A43" t="str">
            <v>TROŠKOVNIK RADOVA ZA IZGRADNJU</v>
          </cell>
        </row>
        <row r="44">
          <cell r="A44" t="str">
            <v>STREET WORKOUT IGRALIŠTA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A81C-084B-4F31-9E76-1E7FCD7DD547}">
  <dimension ref="A1:U211"/>
  <sheetViews>
    <sheetView showZeros="0" tabSelected="1" view="pageBreakPreview" zoomScale="120" zoomScaleNormal="120" zoomScaleSheetLayoutView="120" workbookViewId="0">
      <selection activeCell="R1" sqref="R1:T3"/>
    </sheetView>
  </sheetViews>
  <sheetFormatPr defaultRowHeight="10.5" customHeight="1"/>
  <cols>
    <col min="1" max="1" width="5.83203125" style="20" customWidth="1"/>
    <col min="2" max="13" width="5.83203125" style="18" customWidth="1"/>
    <col min="14" max="14" width="5.83203125" style="21" customWidth="1"/>
    <col min="15" max="16" width="5.83203125" style="18" customWidth="1"/>
    <col min="17" max="17" width="6.1640625" style="18" customWidth="1"/>
    <col min="18" max="19" width="5.83203125" style="18" customWidth="1"/>
    <col min="20" max="20" width="6.6640625" style="18" customWidth="1"/>
    <col min="21" max="21" width="5.83203125" style="18" customWidth="1"/>
    <col min="22" max="256" width="9.33203125" style="18"/>
    <col min="257" max="272" width="5.83203125" style="18" customWidth="1"/>
    <col min="273" max="273" width="6.1640625" style="18" customWidth="1"/>
    <col min="274" max="275" width="5.83203125" style="18" customWidth="1"/>
    <col min="276" max="276" width="6.6640625" style="18" customWidth="1"/>
    <col min="277" max="277" width="5.83203125" style="18" customWidth="1"/>
    <col min="278" max="512" width="9.33203125" style="18"/>
    <col min="513" max="528" width="5.83203125" style="18" customWidth="1"/>
    <col min="529" max="529" width="6.1640625" style="18" customWidth="1"/>
    <col min="530" max="531" width="5.83203125" style="18" customWidth="1"/>
    <col min="532" max="532" width="6.6640625" style="18" customWidth="1"/>
    <col min="533" max="533" width="5.83203125" style="18" customWidth="1"/>
    <col min="534" max="768" width="9.33203125" style="18"/>
    <col min="769" max="784" width="5.83203125" style="18" customWidth="1"/>
    <col min="785" max="785" width="6.1640625" style="18" customWidth="1"/>
    <col min="786" max="787" width="5.83203125" style="18" customWidth="1"/>
    <col min="788" max="788" width="6.6640625" style="18" customWidth="1"/>
    <col min="789" max="789" width="5.83203125" style="18" customWidth="1"/>
    <col min="790" max="1024" width="9.33203125" style="18"/>
    <col min="1025" max="1040" width="5.83203125" style="18" customWidth="1"/>
    <col min="1041" max="1041" width="6.1640625" style="18" customWidth="1"/>
    <col min="1042" max="1043" width="5.83203125" style="18" customWidth="1"/>
    <col min="1044" max="1044" width="6.6640625" style="18" customWidth="1"/>
    <col min="1045" max="1045" width="5.83203125" style="18" customWidth="1"/>
    <col min="1046" max="1280" width="9.33203125" style="18"/>
    <col min="1281" max="1296" width="5.83203125" style="18" customWidth="1"/>
    <col min="1297" max="1297" width="6.1640625" style="18" customWidth="1"/>
    <col min="1298" max="1299" width="5.83203125" style="18" customWidth="1"/>
    <col min="1300" max="1300" width="6.6640625" style="18" customWidth="1"/>
    <col min="1301" max="1301" width="5.83203125" style="18" customWidth="1"/>
    <col min="1302" max="1536" width="9.33203125" style="18"/>
    <col min="1537" max="1552" width="5.83203125" style="18" customWidth="1"/>
    <col min="1553" max="1553" width="6.1640625" style="18" customWidth="1"/>
    <col min="1554" max="1555" width="5.83203125" style="18" customWidth="1"/>
    <col min="1556" max="1556" width="6.6640625" style="18" customWidth="1"/>
    <col min="1557" max="1557" width="5.83203125" style="18" customWidth="1"/>
    <col min="1558" max="1792" width="9.33203125" style="18"/>
    <col min="1793" max="1808" width="5.83203125" style="18" customWidth="1"/>
    <col min="1809" max="1809" width="6.1640625" style="18" customWidth="1"/>
    <col min="1810" max="1811" width="5.83203125" style="18" customWidth="1"/>
    <col min="1812" max="1812" width="6.6640625" style="18" customWidth="1"/>
    <col min="1813" max="1813" width="5.83203125" style="18" customWidth="1"/>
    <col min="1814" max="2048" width="9.33203125" style="18"/>
    <col min="2049" max="2064" width="5.83203125" style="18" customWidth="1"/>
    <col min="2065" max="2065" width="6.1640625" style="18" customWidth="1"/>
    <col min="2066" max="2067" width="5.83203125" style="18" customWidth="1"/>
    <col min="2068" max="2068" width="6.6640625" style="18" customWidth="1"/>
    <col min="2069" max="2069" width="5.83203125" style="18" customWidth="1"/>
    <col min="2070" max="2304" width="9.33203125" style="18"/>
    <col min="2305" max="2320" width="5.83203125" style="18" customWidth="1"/>
    <col min="2321" max="2321" width="6.1640625" style="18" customWidth="1"/>
    <col min="2322" max="2323" width="5.83203125" style="18" customWidth="1"/>
    <col min="2324" max="2324" width="6.6640625" style="18" customWidth="1"/>
    <col min="2325" max="2325" width="5.83203125" style="18" customWidth="1"/>
    <col min="2326" max="2560" width="9.33203125" style="18"/>
    <col min="2561" max="2576" width="5.83203125" style="18" customWidth="1"/>
    <col min="2577" max="2577" width="6.1640625" style="18" customWidth="1"/>
    <col min="2578" max="2579" width="5.83203125" style="18" customWidth="1"/>
    <col min="2580" max="2580" width="6.6640625" style="18" customWidth="1"/>
    <col min="2581" max="2581" width="5.83203125" style="18" customWidth="1"/>
    <col min="2582" max="2816" width="9.33203125" style="18"/>
    <col min="2817" max="2832" width="5.83203125" style="18" customWidth="1"/>
    <col min="2833" max="2833" width="6.1640625" style="18" customWidth="1"/>
    <col min="2834" max="2835" width="5.83203125" style="18" customWidth="1"/>
    <col min="2836" max="2836" width="6.6640625" style="18" customWidth="1"/>
    <col min="2837" max="2837" width="5.83203125" style="18" customWidth="1"/>
    <col min="2838" max="3072" width="9.33203125" style="18"/>
    <col min="3073" max="3088" width="5.83203125" style="18" customWidth="1"/>
    <col min="3089" max="3089" width="6.1640625" style="18" customWidth="1"/>
    <col min="3090" max="3091" width="5.83203125" style="18" customWidth="1"/>
    <col min="3092" max="3092" width="6.6640625" style="18" customWidth="1"/>
    <col min="3093" max="3093" width="5.83203125" style="18" customWidth="1"/>
    <col min="3094" max="3328" width="9.33203125" style="18"/>
    <col min="3329" max="3344" width="5.83203125" style="18" customWidth="1"/>
    <col min="3345" max="3345" width="6.1640625" style="18" customWidth="1"/>
    <col min="3346" max="3347" width="5.83203125" style="18" customWidth="1"/>
    <col min="3348" max="3348" width="6.6640625" style="18" customWidth="1"/>
    <col min="3349" max="3349" width="5.83203125" style="18" customWidth="1"/>
    <col min="3350" max="3584" width="9.33203125" style="18"/>
    <col min="3585" max="3600" width="5.83203125" style="18" customWidth="1"/>
    <col min="3601" max="3601" width="6.1640625" style="18" customWidth="1"/>
    <col min="3602" max="3603" width="5.83203125" style="18" customWidth="1"/>
    <col min="3604" max="3604" width="6.6640625" style="18" customWidth="1"/>
    <col min="3605" max="3605" width="5.83203125" style="18" customWidth="1"/>
    <col min="3606" max="3840" width="9.33203125" style="18"/>
    <col min="3841" max="3856" width="5.83203125" style="18" customWidth="1"/>
    <col min="3857" max="3857" width="6.1640625" style="18" customWidth="1"/>
    <col min="3858" max="3859" width="5.83203125" style="18" customWidth="1"/>
    <col min="3860" max="3860" width="6.6640625" style="18" customWidth="1"/>
    <col min="3861" max="3861" width="5.83203125" style="18" customWidth="1"/>
    <col min="3862" max="4096" width="9.33203125" style="18"/>
    <col min="4097" max="4112" width="5.83203125" style="18" customWidth="1"/>
    <col min="4113" max="4113" width="6.1640625" style="18" customWidth="1"/>
    <col min="4114" max="4115" width="5.83203125" style="18" customWidth="1"/>
    <col min="4116" max="4116" width="6.6640625" style="18" customWidth="1"/>
    <col min="4117" max="4117" width="5.83203125" style="18" customWidth="1"/>
    <col min="4118" max="4352" width="9.33203125" style="18"/>
    <col min="4353" max="4368" width="5.83203125" style="18" customWidth="1"/>
    <col min="4369" max="4369" width="6.1640625" style="18" customWidth="1"/>
    <col min="4370" max="4371" width="5.83203125" style="18" customWidth="1"/>
    <col min="4372" max="4372" width="6.6640625" style="18" customWidth="1"/>
    <col min="4373" max="4373" width="5.83203125" style="18" customWidth="1"/>
    <col min="4374" max="4608" width="9.33203125" style="18"/>
    <col min="4609" max="4624" width="5.83203125" style="18" customWidth="1"/>
    <col min="4625" max="4625" width="6.1640625" style="18" customWidth="1"/>
    <col min="4626" max="4627" width="5.83203125" style="18" customWidth="1"/>
    <col min="4628" max="4628" width="6.6640625" style="18" customWidth="1"/>
    <col min="4629" max="4629" width="5.83203125" style="18" customWidth="1"/>
    <col min="4630" max="4864" width="9.33203125" style="18"/>
    <col min="4865" max="4880" width="5.83203125" style="18" customWidth="1"/>
    <col min="4881" max="4881" width="6.1640625" style="18" customWidth="1"/>
    <col min="4882" max="4883" width="5.83203125" style="18" customWidth="1"/>
    <col min="4884" max="4884" width="6.6640625" style="18" customWidth="1"/>
    <col min="4885" max="4885" width="5.83203125" style="18" customWidth="1"/>
    <col min="4886" max="5120" width="9.33203125" style="18"/>
    <col min="5121" max="5136" width="5.83203125" style="18" customWidth="1"/>
    <col min="5137" max="5137" width="6.1640625" style="18" customWidth="1"/>
    <col min="5138" max="5139" width="5.83203125" style="18" customWidth="1"/>
    <col min="5140" max="5140" width="6.6640625" style="18" customWidth="1"/>
    <col min="5141" max="5141" width="5.83203125" style="18" customWidth="1"/>
    <col min="5142" max="5376" width="9.33203125" style="18"/>
    <col min="5377" max="5392" width="5.83203125" style="18" customWidth="1"/>
    <col min="5393" max="5393" width="6.1640625" style="18" customWidth="1"/>
    <col min="5394" max="5395" width="5.83203125" style="18" customWidth="1"/>
    <col min="5396" max="5396" width="6.6640625" style="18" customWidth="1"/>
    <col min="5397" max="5397" width="5.83203125" style="18" customWidth="1"/>
    <col min="5398" max="5632" width="9.33203125" style="18"/>
    <col min="5633" max="5648" width="5.83203125" style="18" customWidth="1"/>
    <col min="5649" max="5649" width="6.1640625" style="18" customWidth="1"/>
    <col min="5650" max="5651" width="5.83203125" style="18" customWidth="1"/>
    <col min="5652" max="5652" width="6.6640625" style="18" customWidth="1"/>
    <col min="5653" max="5653" width="5.83203125" style="18" customWidth="1"/>
    <col min="5654" max="5888" width="9.33203125" style="18"/>
    <col min="5889" max="5904" width="5.83203125" style="18" customWidth="1"/>
    <col min="5905" max="5905" width="6.1640625" style="18" customWidth="1"/>
    <col min="5906" max="5907" width="5.83203125" style="18" customWidth="1"/>
    <col min="5908" max="5908" width="6.6640625" style="18" customWidth="1"/>
    <col min="5909" max="5909" width="5.83203125" style="18" customWidth="1"/>
    <col min="5910" max="6144" width="9.33203125" style="18"/>
    <col min="6145" max="6160" width="5.83203125" style="18" customWidth="1"/>
    <col min="6161" max="6161" width="6.1640625" style="18" customWidth="1"/>
    <col min="6162" max="6163" width="5.83203125" style="18" customWidth="1"/>
    <col min="6164" max="6164" width="6.6640625" style="18" customWidth="1"/>
    <col min="6165" max="6165" width="5.83203125" style="18" customWidth="1"/>
    <col min="6166" max="6400" width="9.33203125" style="18"/>
    <col min="6401" max="6416" width="5.83203125" style="18" customWidth="1"/>
    <col min="6417" max="6417" width="6.1640625" style="18" customWidth="1"/>
    <col min="6418" max="6419" width="5.83203125" style="18" customWidth="1"/>
    <col min="6420" max="6420" width="6.6640625" style="18" customWidth="1"/>
    <col min="6421" max="6421" width="5.83203125" style="18" customWidth="1"/>
    <col min="6422" max="6656" width="9.33203125" style="18"/>
    <col min="6657" max="6672" width="5.83203125" style="18" customWidth="1"/>
    <col min="6673" max="6673" width="6.1640625" style="18" customWidth="1"/>
    <col min="6674" max="6675" width="5.83203125" style="18" customWidth="1"/>
    <col min="6676" max="6676" width="6.6640625" style="18" customWidth="1"/>
    <col min="6677" max="6677" width="5.83203125" style="18" customWidth="1"/>
    <col min="6678" max="6912" width="9.33203125" style="18"/>
    <col min="6913" max="6928" width="5.83203125" style="18" customWidth="1"/>
    <col min="6929" max="6929" width="6.1640625" style="18" customWidth="1"/>
    <col min="6930" max="6931" width="5.83203125" style="18" customWidth="1"/>
    <col min="6932" max="6932" width="6.6640625" style="18" customWidth="1"/>
    <col min="6933" max="6933" width="5.83203125" style="18" customWidth="1"/>
    <col min="6934" max="7168" width="9.33203125" style="18"/>
    <col min="7169" max="7184" width="5.83203125" style="18" customWidth="1"/>
    <col min="7185" max="7185" width="6.1640625" style="18" customWidth="1"/>
    <col min="7186" max="7187" width="5.83203125" style="18" customWidth="1"/>
    <col min="7188" max="7188" width="6.6640625" style="18" customWidth="1"/>
    <col min="7189" max="7189" width="5.83203125" style="18" customWidth="1"/>
    <col min="7190" max="7424" width="9.33203125" style="18"/>
    <col min="7425" max="7440" width="5.83203125" style="18" customWidth="1"/>
    <col min="7441" max="7441" width="6.1640625" style="18" customWidth="1"/>
    <col min="7442" max="7443" width="5.83203125" style="18" customWidth="1"/>
    <col min="7444" max="7444" width="6.6640625" style="18" customWidth="1"/>
    <col min="7445" max="7445" width="5.83203125" style="18" customWidth="1"/>
    <col min="7446" max="7680" width="9.33203125" style="18"/>
    <col min="7681" max="7696" width="5.83203125" style="18" customWidth="1"/>
    <col min="7697" max="7697" width="6.1640625" style="18" customWidth="1"/>
    <col min="7698" max="7699" width="5.83203125" style="18" customWidth="1"/>
    <col min="7700" max="7700" width="6.6640625" style="18" customWidth="1"/>
    <col min="7701" max="7701" width="5.83203125" style="18" customWidth="1"/>
    <col min="7702" max="7936" width="9.33203125" style="18"/>
    <col min="7937" max="7952" width="5.83203125" style="18" customWidth="1"/>
    <col min="7953" max="7953" width="6.1640625" style="18" customWidth="1"/>
    <col min="7954" max="7955" width="5.83203125" style="18" customWidth="1"/>
    <col min="7956" max="7956" width="6.6640625" style="18" customWidth="1"/>
    <col min="7957" max="7957" width="5.83203125" style="18" customWidth="1"/>
    <col min="7958" max="8192" width="9.33203125" style="18"/>
    <col min="8193" max="8208" width="5.83203125" style="18" customWidth="1"/>
    <col min="8209" max="8209" width="6.1640625" style="18" customWidth="1"/>
    <col min="8210" max="8211" width="5.83203125" style="18" customWidth="1"/>
    <col min="8212" max="8212" width="6.6640625" style="18" customWidth="1"/>
    <col min="8213" max="8213" width="5.83203125" style="18" customWidth="1"/>
    <col min="8214" max="8448" width="9.33203125" style="18"/>
    <col min="8449" max="8464" width="5.83203125" style="18" customWidth="1"/>
    <col min="8465" max="8465" width="6.1640625" style="18" customWidth="1"/>
    <col min="8466" max="8467" width="5.83203125" style="18" customWidth="1"/>
    <col min="8468" max="8468" width="6.6640625" style="18" customWidth="1"/>
    <col min="8469" max="8469" width="5.83203125" style="18" customWidth="1"/>
    <col min="8470" max="8704" width="9.33203125" style="18"/>
    <col min="8705" max="8720" width="5.83203125" style="18" customWidth="1"/>
    <col min="8721" max="8721" width="6.1640625" style="18" customWidth="1"/>
    <col min="8722" max="8723" width="5.83203125" style="18" customWidth="1"/>
    <col min="8724" max="8724" width="6.6640625" style="18" customWidth="1"/>
    <col min="8725" max="8725" width="5.83203125" style="18" customWidth="1"/>
    <col min="8726" max="8960" width="9.33203125" style="18"/>
    <col min="8961" max="8976" width="5.83203125" style="18" customWidth="1"/>
    <col min="8977" max="8977" width="6.1640625" style="18" customWidth="1"/>
    <col min="8978" max="8979" width="5.83203125" style="18" customWidth="1"/>
    <col min="8980" max="8980" width="6.6640625" style="18" customWidth="1"/>
    <col min="8981" max="8981" width="5.83203125" style="18" customWidth="1"/>
    <col min="8982" max="9216" width="9.33203125" style="18"/>
    <col min="9217" max="9232" width="5.83203125" style="18" customWidth="1"/>
    <col min="9233" max="9233" width="6.1640625" style="18" customWidth="1"/>
    <col min="9234" max="9235" width="5.83203125" style="18" customWidth="1"/>
    <col min="9236" max="9236" width="6.6640625" style="18" customWidth="1"/>
    <col min="9237" max="9237" width="5.83203125" style="18" customWidth="1"/>
    <col min="9238" max="9472" width="9.33203125" style="18"/>
    <col min="9473" max="9488" width="5.83203125" style="18" customWidth="1"/>
    <col min="9489" max="9489" width="6.1640625" style="18" customWidth="1"/>
    <col min="9490" max="9491" width="5.83203125" style="18" customWidth="1"/>
    <col min="9492" max="9492" width="6.6640625" style="18" customWidth="1"/>
    <col min="9493" max="9493" width="5.83203125" style="18" customWidth="1"/>
    <col min="9494" max="9728" width="9.33203125" style="18"/>
    <col min="9729" max="9744" width="5.83203125" style="18" customWidth="1"/>
    <col min="9745" max="9745" width="6.1640625" style="18" customWidth="1"/>
    <col min="9746" max="9747" width="5.83203125" style="18" customWidth="1"/>
    <col min="9748" max="9748" width="6.6640625" style="18" customWidth="1"/>
    <col min="9749" max="9749" width="5.83203125" style="18" customWidth="1"/>
    <col min="9750" max="9984" width="9.33203125" style="18"/>
    <col min="9985" max="10000" width="5.83203125" style="18" customWidth="1"/>
    <col min="10001" max="10001" width="6.1640625" style="18" customWidth="1"/>
    <col min="10002" max="10003" width="5.83203125" style="18" customWidth="1"/>
    <col min="10004" max="10004" width="6.6640625" style="18" customWidth="1"/>
    <col min="10005" max="10005" width="5.83203125" style="18" customWidth="1"/>
    <col min="10006" max="10240" width="9.33203125" style="18"/>
    <col min="10241" max="10256" width="5.83203125" style="18" customWidth="1"/>
    <col min="10257" max="10257" width="6.1640625" style="18" customWidth="1"/>
    <col min="10258" max="10259" width="5.83203125" style="18" customWidth="1"/>
    <col min="10260" max="10260" width="6.6640625" style="18" customWidth="1"/>
    <col min="10261" max="10261" width="5.83203125" style="18" customWidth="1"/>
    <col min="10262" max="10496" width="9.33203125" style="18"/>
    <col min="10497" max="10512" width="5.83203125" style="18" customWidth="1"/>
    <col min="10513" max="10513" width="6.1640625" style="18" customWidth="1"/>
    <col min="10514" max="10515" width="5.83203125" style="18" customWidth="1"/>
    <col min="10516" max="10516" width="6.6640625" style="18" customWidth="1"/>
    <col min="10517" max="10517" width="5.83203125" style="18" customWidth="1"/>
    <col min="10518" max="10752" width="9.33203125" style="18"/>
    <col min="10753" max="10768" width="5.83203125" style="18" customWidth="1"/>
    <col min="10769" max="10769" width="6.1640625" style="18" customWidth="1"/>
    <col min="10770" max="10771" width="5.83203125" style="18" customWidth="1"/>
    <col min="10772" max="10772" width="6.6640625" style="18" customWidth="1"/>
    <col min="10773" max="10773" width="5.83203125" style="18" customWidth="1"/>
    <col min="10774" max="11008" width="9.33203125" style="18"/>
    <col min="11009" max="11024" width="5.83203125" style="18" customWidth="1"/>
    <col min="11025" max="11025" width="6.1640625" style="18" customWidth="1"/>
    <col min="11026" max="11027" width="5.83203125" style="18" customWidth="1"/>
    <col min="11028" max="11028" width="6.6640625" style="18" customWidth="1"/>
    <col min="11029" max="11029" width="5.83203125" style="18" customWidth="1"/>
    <col min="11030" max="11264" width="9.33203125" style="18"/>
    <col min="11265" max="11280" width="5.83203125" style="18" customWidth="1"/>
    <col min="11281" max="11281" width="6.1640625" style="18" customWidth="1"/>
    <col min="11282" max="11283" width="5.83203125" style="18" customWidth="1"/>
    <col min="11284" max="11284" width="6.6640625" style="18" customWidth="1"/>
    <col min="11285" max="11285" width="5.83203125" style="18" customWidth="1"/>
    <col min="11286" max="11520" width="9.33203125" style="18"/>
    <col min="11521" max="11536" width="5.83203125" style="18" customWidth="1"/>
    <col min="11537" max="11537" width="6.1640625" style="18" customWidth="1"/>
    <col min="11538" max="11539" width="5.83203125" style="18" customWidth="1"/>
    <col min="11540" max="11540" width="6.6640625" style="18" customWidth="1"/>
    <col min="11541" max="11541" width="5.83203125" style="18" customWidth="1"/>
    <col min="11542" max="11776" width="9.33203125" style="18"/>
    <col min="11777" max="11792" width="5.83203125" style="18" customWidth="1"/>
    <col min="11793" max="11793" width="6.1640625" style="18" customWidth="1"/>
    <col min="11794" max="11795" width="5.83203125" style="18" customWidth="1"/>
    <col min="11796" max="11796" width="6.6640625" style="18" customWidth="1"/>
    <col min="11797" max="11797" width="5.83203125" style="18" customWidth="1"/>
    <col min="11798" max="12032" width="9.33203125" style="18"/>
    <col min="12033" max="12048" width="5.83203125" style="18" customWidth="1"/>
    <col min="12049" max="12049" width="6.1640625" style="18" customWidth="1"/>
    <col min="12050" max="12051" width="5.83203125" style="18" customWidth="1"/>
    <col min="12052" max="12052" width="6.6640625" style="18" customWidth="1"/>
    <col min="12053" max="12053" width="5.83203125" style="18" customWidth="1"/>
    <col min="12054" max="12288" width="9.33203125" style="18"/>
    <col min="12289" max="12304" width="5.83203125" style="18" customWidth="1"/>
    <col min="12305" max="12305" width="6.1640625" style="18" customWidth="1"/>
    <col min="12306" max="12307" width="5.83203125" style="18" customWidth="1"/>
    <col min="12308" max="12308" width="6.6640625" style="18" customWidth="1"/>
    <col min="12309" max="12309" width="5.83203125" style="18" customWidth="1"/>
    <col min="12310" max="12544" width="9.33203125" style="18"/>
    <col min="12545" max="12560" width="5.83203125" style="18" customWidth="1"/>
    <col min="12561" max="12561" width="6.1640625" style="18" customWidth="1"/>
    <col min="12562" max="12563" width="5.83203125" style="18" customWidth="1"/>
    <col min="12564" max="12564" width="6.6640625" style="18" customWidth="1"/>
    <col min="12565" max="12565" width="5.83203125" style="18" customWidth="1"/>
    <col min="12566" max="12800" width="9.33203125" style="18"/>
    <col min="12801" max="12816" width="5.83203125" style="18" customWidth="1"/>
    <col min="12817" max="12817" width="6.1640625" style="18" customWidth="1"/>
    <col min="12818" max="12819" width="5.83203125" style="18" customWidth="1"/>
    <col min="12820" max="12820" width="6.6640625" style="18" customWidth="1"/>
    <col min="12821" max="12821" width="5.83203125" style="18" customWidth="1"/>
    <col min="12822" max="13056" width="9.33203125" style="18"/>
    <col min="13057" max="13072" width="5.83203125" style="18" customWidth="1"/>
    <col min="13073" max="13073" width="6.1640625" style="18" customWidth="1"/>
    <col min="13074" max="13075" width="5.83203125" style="18" customWidth="1"/>
    <col min="13076" max="13076" width="6.6640625" style="18" customWidth="1"/>
    <col min="13077" max="13077" width="5.83203125" style="18" customWidth="1"/>
    <col min="13078" max="13312" width="9.33203125" style="18"/>
    <col min="13313" max="13328" width="5.83203125" style="18" customWidth="1"/>
    <col min="13329" max="13329" width="6.1640625" style="18" customWidth="1"/>
    <col min="13330" max="13331" width="5.83203125" style="18" customWidth="1"/>
    <col min="13332" max="13332" width="6.6640625" style="18" customWidth="1"/>
    <col min="13333" max="13333" width="5.83203125" style="18" customWidth="1"/>
    <col min="13334" max="13568" width="9.33203125" style="18"/>
    <col min="13569" max="13584" width="5.83203125" style="18" customWidth="1"/>
    <col min="13585" max="13585" width="6.1640625" style="18" customWidth="1"/>
    <col min="13586" max="13587" width="5.83203125" style="18" customWidth="1"/>
    <col min="13588" max="13588" width="6.6640625" style="18" customWidth="1"/>
    <col min="13589" max="13589" width="5.83203125" style="18" customWidth="1"/>
    <col min="13590" max="13824" width="9.33203125" style="18"/>
    <col min="13825" max="13840" width="5.83203125" style="18" customWidth="1"/>
    <col min="13841" max="13841" width="6.1640625" style="18" customWidth="1"/>
    <col min="13842" max="13843" width="5.83203125" style="18" customWidth="1"/>
    <col min="13844" max="13844" width="6.6640625" style="18" customWidth="1"/>
    <col min="13845" max="13845" width="5.83203125" style="18" customWidth="1"/>
    <col min="13846" max="14080" width="9.33203125" style="18"/>
    <col min="14081" max="14096" width="5.83203125" style="18" customWidth="1"/>
    <col min="14097" max="14097" width="6.1640625" style="18" customWidth="1"/>
    <col min="14098" max="14099" width="5.83203125" style="18" customWidth="1"/>
    <col min="14100" max="14100" width="6.6640625" style="18" customWidth="1"/>
    <col min="14101" max="14101" width="5.83203125" style="18" customWidth="1"/>
    <col min="14102" max="14336" width="9.33203125" style="18"/>
    <col min="14337" max="14352" width="5.83203125" style="18" customWidth="1"/>
    <col min="14353" max="14353" width="6.1640625" style="18" customWidth="1"/>
    <col min="14354" max="14355" width="5.83203125" style="18" customWidth="1"/>
    <col min="14356" max="14356" width="6.6640625" style="18" customWidth="1"/>
    <col min="14357" max="14357" width="5.83203125" style="18" customWidth="1"/>
    <col min="14358" max="14592" width="9.33203125" style="18"/>
    <col min="14593" max="14608" width="5.83203125" style="18" customWidth="1"/>
    <col min="14609" max="14609" width="6.1640625" style="18" customWidth="1"/>
    <col min="14610" max="14611" width="5.83203125" style="18" customWidth="1"/>
    <col min="14612" max="14612" width="6.6640625" style="18" customWidth="1"/>
    <col min="14613" max="14613" width="5.83203125" style="18" customWidth="1"/>
    <col min="14614" max="14848" width="9.33203125" style="18"/>
    <col min="14849" max="14864" width="5.83203125" style="18" customWidth="1"/>
    <col min="14865" max="14865" width="6.1640625" style="18" customWidth="1"/>
    <col min="14866" max="14867" width="5.83203125" style="18" customWidth="1"/>
    <col min="14868" max="14868" width="6.6640625" style="18" customWidth="1"/>
    <col min="14869" max="14869" width="5.83203125" style="18" customWidth="1"/>
    <col min="14870" max="15104" width="9.33203125" style="18"/>
    <col min="15105" max="15120" width="5.83203125" style="18" customWidth="1"/>
    <col min="15121" max="15121" width="6.1640625" style="18" customWidth="1"/>
    <col min="15122" max="15123" width="5.83203125" style="18" customWidth="1"/>
    <col min="15124" max="15124" width="6.6640625" style="18" customWidth="1"/>
    <col min="15125" max="15125" width="5.83203125" style="18" customWidth="1"/>
    <col min="15126" max="15360" width="9.33203125" style="18"/>
    <col min="15361" max="15376" width="5.83203125" style="18" customWidth="1"/>
    <col min="15377" max="15377" width="6.1640625" style="18" customWidth="1"/>
    <col min="15378" max="15379" width="5.83203125" style="18" customWidth="1"/>
    <col min="15380" max="15380" width="6.6640625" style="18" customWidth="1"/>
    <col min="15381" max="15381" width="5.83203125" style="18" customWidth="1"/>
    <col min="15382" max="15616" width="9.33203125" style="18"/>
    <col min="15617" max="15632" width="5.83203125" style="18" customWidth="1"/>
    <col min="15633" max="15633" width="6.1640625" style="18" customWidth="1"/>
    <col min="15634" max="15635" width="5.83203125" style="18" customWidth="1"/>
    <col min="15636" max="15636" width="6.6640625" style="18" customWidth="1"/>
    <col min="15637" max="15637" width="5.83203125" style="18" customWidth="1"/>
    <col min="15638" max="15872" width="9.33203125" style="18"/>
    <col min="15873" max="15888" width="5.83203125" style="18" customWidth="1"/>
    <col min="15889" max="15889" width="6.1640625" style="18" customWidth="1"/>
    <col min="15890" max="15891" width="5.83203125" style="18" customWidth="1"/>
    <col min="15892" max="15892" width="6.6640625" style="18" customWidth="1"/>
    <col min="15893" max="15893" width="5.83203125" style="18" customWidth="1"/>
    <col min="15894" max="16128" width="9.33203125" style="18"/>
    <col min="16129" max="16144" width="5.83203125" style="18" customWidth="1"/>
    <col min="16145" max="16145" width="6.1640625" style="18" customWidth="1"/>
    <col min="16146" max="16147" width="5.83203125" style="18" customWidth="1"/>
    <col min="16148" max="16148" width="6.6640625" style="18" customWidth="1"/>
    <col min="16149" max="16149" width="5.83203125" style="18" customWidth="1"/>
    <col min="16150" max="16384" width="9.33203125" style="18"/>
  </cols>
  <sheetData>
    <row r="1" spans="1:20" s="2" customFormat="1" ht="7.5" customHeight="1">
      <c r="A1" s="1"/>
      <c r="B1" s="1"/>
      <c r="C1" s="50" t="str">
        <f>[7]PODACI!D7</f>
        <v>STREET WORKOUT IGRALIŠTE</v>
      </c>
      <c r="D1" s="50"/>
      <c r="E1" s="50"/>
      <c r="F1" s="50"/>
      <c r="G1" s="50"/>
      <c r="H1" s="50"/>
      <c r="I1" s="50"/>
      <c r="J1" s="50"/>
      <c r="K1" s="50"/>
      <c r="L1" s="50"/>
      <c r="M1" s="50"/>
      <c r="N1" s="50"/>
      <c r="O1" s="50"/>
      <c r="P1" s="50"/>
      <c r="Q1" s="50"/>
      <c r="R1" s="51" t="str">
        <f>[7]PODACI!D16</f>
        <v>T7323</v>
      </c>
      <c r="S1" s="52"/>
      <c r="T1" s="53"/>
    </row>
    <row r="2" spans="1:20" s="2" customFormat="1" ht="9.9499999999999993" customHeight="1">
      <c r="A2" s="1"/>
      <c r="B2" s="1"/>
      <c r="C2" s="50"/>
      <c r="D2" s="50"/>
      <c r="E2" s="50"/>
      <c r="F2" s="50"/>
      <c r="G2" s="50"/>
      <c r="H2" s="50"/>
      <c r="I2" s="50"/>
      <c r="J2" s="50"/>
      <c r="K2" s="50"/>
      <c r="L2" s="50"/>
      <c r="M2" s="50"/>
      <c r="N2" s="50"/>
      <c r="O2" s="50"/>
      <c r="P2" s="50"/>
      <c r="Q2" s="50"/>
      <c r="R2" s="54"/>
      <c r="S2" s="50"/>
      <c r="T2" s="55"/>
    </row>
    <row r="3" spans="1:20" s="2" customFormat="1" ht="6" customHeight="1">
      <c r="A3" s="1"/>
      <c r="B3" s="1"/>
      <c r="C3" s="56" t="s">
        <v>0</v>
      </c>
      <c r="D3" s="56"/>
      <c r="E3" s="56"/>
      <c r="F3" s="56"/>
      <c r="G3" s="56"/>
      <c r="H3" s="56"/>
      <c r="I3" s="56"/>
      <c r="J3" s="56"/>
      <c r="K3" s="56"/>
      <c r="L3" s="56"/>
      <c r="M3" s="56"/>
      <c r="N3" s="56"/>
      <c r="O3" s="56"/>
      <c r="P3" s="56"/>
      <c r="Q3" s="56"/>
      <c r="R3" s="54"/>
      <c r="S3" s="50"/>
      <c r="T3" s="55"/>
    </row>
    <row r="4" spans="1:20" s="2" customFormat="1" ht="9.9499999999999993" customHeight="1">
      <c r="A4" s="1"/>
      <c r="B4" s="1"/>
      <c r="C4" s="56"/>
      <c r="D4" s="56"/>
      <c r="E4" s="56"/>
      <c r="F4" s="56"/>
      <c r="G4" s="56"/>
      <c r="H4" s="56"/>
      <c r="I4" s="56"/>
      <c r="J4" s="56"/>
      <c r="K4" s="56"/>
      <c r="L4" s="56"/>
      <c r="M4" s="56"/>
      <c r="N4" s="56"/>
      <c r="O4" s="56"/>
      <c r="P4" s="56"/>
      <c r="Q4" s="56"/>
      <c r="R4" s="57"/>
      <c r="S4" s="50"/>
      <c r="T4" s="55"/>
    </row>
    <row r="5" spans="1:20" s="2" customFormat="1" ht="9.75" customHeight="1">
      <c r="A5" s="61"/>
      <c r="B5" s="61"/>
      <c r="C5" s="3"/>
      <c r="D5" s="3"/>
      <c r="E5" s="3"/>
      <c r="F5" s="3"/>
      <c r="G5" s="3"/>
      <c r="H5" s="3"/>
      <c r="I5" s="3"/>
      <c r="J5" s="3"/>
      <c r="K5" s="3"/>
      <c r="L5" s="3"/>
      <c r="M5" s="3"/>
      <c r="N5" s="3"/>
      <c r="O5" s="3"/>
      <c r="P5" s="3"/>
      <c r="Q5" s="3"/>
      <c r="R5" s="58"/>
      <c r="S5" s="59"/>
      <c r="T5" s="60"/>
    </row>
    <row r="6" spans="1:20" s="5" customFormat="1" ht="12" customHeight="1">
      <c r="A6" s="4"/>
      <c r="B6" s="4"/>
      <c r="C6" s="4"/>
      <c r="D6" s="4"/>
      <c r="E6" s="4"/>
      <c r="F6" s="4"/>
      <c r="L6" s="6"/>
      <c r="M6" s="7"/>
      <c r="N6" s="8"/>
      <c r="O6" s="8"/>
      <c r="P6" s="8"/>
      <c r="Q6" s="8"/>
      <c r="R6" s="8"/>
      <c r="S6" s="8"/>
      <c r="T6" s="8"/>
    </row>
    <row r="7" spans="1:20" s="5" customFormat="1" ht="12" customHeight="1">
      <c r="A7" s="4"/>
      <c r="B7" s="4"/>
      <c r="C7" s="4"/>
      <c r="D7" s="4"/>
      <c r="E7" s="4"/>
      <c r="M7" s="8"/>
      <c r="N7" s="8"/>
      <c r="O7" s="8"/>
      <c r="P7" s="8"/>
      <c r="Q7" s="8"/>
      <c r="R7" s="8"/>
      <c r="S7" s="8"/>
      <c r="T7" s="8"/>
    </row>
    <row r="8" spans="1:20" s="9" customFormat="1" ht="10.5" customHeight="1">
      <c r="O8" s="10"/>
      <c r="S8" s="11"/>
      <c r="T8" s="12"/>
    </row>
    <row r="9" spans="1:20" s="9" customFormat="1" ht="10.5" customHeight="1">
      <c r="O9" s="10"/>
      <c r="S9" s="11"/>
      <c r="T9" s="12"/>
    </row>
    <row r="10" spans="1:20" s="9" customFormat="1" ht="10.5" customHeight="1">
      <c r="O10" s="10"/>
      <c r="S10" s="11"/>
      <c r="T10" s="12"/>
    </row>
    <row r="11" spans="1:20" s="9" customFormat="1" ht="10.5" customHeight="1">
      <c r="O11" s="10"/>
      <c r="S11" s="11"/>
      <c r="T11" s="12"/>
    </row>
    <row r="12" spans="1:20" s="5" customFormat="1" ht="12" customHeight="1">
      <c r="A12" s="4"/>
      <c r="B12" s="4"/>
      <c r="C12" s="4"/>
      <c r="D12" s="4"/>
      <c r="E12" s="4"/>
      <c r="M12" s="8"/>
      <c r="N12" s="8"/>
      <c r="O12" s="8"/>
      <c r="P12" s="8"/>
      <c r="Q12" s="8"/>
      <c r="R12" s="8"/>
      <c r="S12" s="8"/>
      <c r="T12" s="8"/>
    </row>
    <row r="13" spans="1:20" s="9" customFormat="1" ht="10.5" customHeight="1">
      <c r="O13" s="10"/>
      <c r="S13" s="11"/>
      <c r="T13" s="12"/>
    </row>
    <row r="14" spans="1:20" s="9" customFormat="1" ht="10.5" customHeight="1">
      <c r="O14" s="10"/>
      <c r="S14" s="11"/>
      <c r="T14" s="12"/>
    </row>
    <row r="15" spans="1:20" s="9" customFormat="1" ht="10.5" customHeight="1">
      <c r="O15" s="10"/>
      <c r="S15" s="11"/>
      <c r="T15" s="12"/>
    </row>
    <row r="16" spans="1:20" s="9" customFormat="1" ht="10.5" customHeight="1">
      <c r="O16" s="10"/>
      <c r="S16" s="11"/>
      <c r="T16" s="12"/>
    </row>
    <row r="17" spans="1:20" s="9" customFormat="1" ht="10.5" customHeight="1">
      <c r="O17" s="10"/>
      <c r="S17" s="11"/>
      <c r="T17" s="12"/>
    </row>
    <row r="18" spans="1:20" s="9" customFormat="1" ht="10.5" customHeight="1">
      <c r="O18" s="10"/>
      <c r="S18" s="11"/>
      <c r="T18" s="12"/>
    </row>
    <row r="19" spans="1:20" s="9" customFormat="1" ht="10.5" customHeight="1">
      <c r="O19" s="10"/>
      <c r="S19" s="11"/>
      <c r="T19" s="12"/>
    </row>
    <row r="20" spans="1:20" s="9" customFormat="1" ht="10.5" customHeight="1">
      <c r="O20" s="10"/>
      <c r="S20" s="11"/>
      <c r="T20" s="12"/>
    </row>
    <row r="21" spans="1:20" s="9" customFormat="1" ht="10.5" customHeight="1">
      <c r="O21" s="10"/>
      <c r="S21" s="11"/>
      <c r="T21" s="12"/>
    </row>
    <row r="22" spans="1:20" s="9" customFormat="1" ht="10.5" customHeight="1">
      <c r="O22" s="10"/>
      <c r="S22" s="11"/>
      <c r="T22" s="12"/>
    </row>
    <row r="23" spans="1:20" s="9" customFormat="1" ht="10.5" customHeight="1">
      <c r="O23" s="10"/>
      <c r="S23" s="11"/>
      <c r="T23" s="12"/>
    </row>
    <row r="24" spans="1:20" s="9" customFormat="1" ht="10.5" customHeight="1">
      <c r="O24" s="10"/>
      <c r="S24" s="11"/>
      <c r="T24" s="12"/>
    </row>
    <row r="25" spans="1:20" s="9" customFormat="1" ht="10.5" customHeight="1">
      <c r="O25" s="10"/>
      <c r="S25" s="11"/>
      <c r="T25" s="12"/>
    </row>
    <row r="26" spans="1:20" s="9" customFormat="1" ht="10.5" customHeight="1">
      <c r="O26" s="10"/>
      <c r="S26" s="11"/>
      <c r="T26" s="12"/>
    </row>
    <row r="27" spans="1:20" s="9" customFormat="1" ht="10.5" customHeight="1">
      <c r="O27" s="10"/>
      <c r="S27" s="11"/>
      <c r="T27" s="12"/>
    </row>
    <row r="28" spans="1:20" s="9" customFormat="1" ht="10.5" customHeight="1">
      <c r="O28" s="10"/>
      <c r="S28" s="11"/>
      <c r="T28" s="12"/>
    </row>
    <row r="29" spans="1:20" s="9" customFormat="1" ht="10.5" customHeight="1">
      <c r="O29" s="10"/>
      <c r="S29" s="11"/>
      <c r="T29" s="12"/>
    </row>
    <row r="30" spans="1:20" s="2" customFormat="1" ht="36" customHeight="1">
      <c r="A30" s="62" t="s">
        <v>1</v>
      </c>
      <c r="B30" s="62"/>
      <c r="C30" s="62"/>
      <c r="D30" s="62"/>
      <c r="E30" s="62"/>
      <c r="F30" s="62"/>
      <c r="G30" s="62"/>
      <c r="H30" s="62"/>
      <c r="I30" s="62"/>
      <c r="J30" s="62"/>
      <c r="K30" s="62"/>
      <c r="L30" s="62"/>
      <c r="M30" s="62"/>
      <c r="N30" s="62"/>
      <c r="O30" s="62"/>
      <c r="P30" s="62"/>
      <c r="Q30" s="62"/>
      <c r="R30" s="62"/>
      <c r="S30" s="62"/>
      <c r="T30" s="62"/>
    </row>
    <row r="31" spans="1:20" s="9" customFormat="1" ht="10.5" customHeight="1">
      <c r="O31" s="10"/>
      <c r="S31" s="11"/>
      <c r="T31" s="12"/>
    </row>
    <row r="32" spans="1:20" s="9" customFormat="1" ht="10.5" customHeight="1">
      <c r="O32" s="10"/>
      <c r="S32" s="11"/>
      <c r="T32" s="12"/>
    </row>
    <row r="33" spans="1:21" s="9" customFormat="1" ht="10.5" customHeight="1">
      <c r="O33" s="10"/>
      <c r="S33" s="11"/>
      <c r="T33" s="12"/>
    </row>
    <row r="34" spans="1:21" s="9" customFormat="1" ht="24.95" customHeight="1">
      <c r="A34" s="63" t="str">
        <f>[7]NAS!A43</f>
        <v>TROŠKOVNIK RADOVA ZA IZGRADNJU</v>
      </c>
      <c r="B34" s="63"/>
      <c r="C34" s="63"/>
      <c r="D34" s="63"/>
      <c r="E34" s="63"/>
      <c r="F34" s="63"/>
      <c r="G34" s="63"/>
      <c r="H34" s="63"/>
      <c r="I34" s="63"/>
      <c r="J34" s="63"/>
      <c r="K34" s="63"/>
      <c r="L34" s="63"/>
      <c r="M34" s="63"/>
      <c r="N34" s="63"/>
      <c r="O34" s="63"/>
      <c r="P34" s="63"/>
      <c r="Q34" s="63"/>
      <c r="R34" s="63"/>
      <c r="S34" s="63"/>
      <c r="T34" s="63"/>
      <c r="U34" s="13"/>
    </row>
    <row r="35" spans="1:21" s="9" customFormat="1" ht="6" customHeight="1">
      <c r="A35" s="14"/>
      <c r="B35" s="14"/>
      <c r="C35" s="14"/>
      <c r="D35" s="14"/>
      <c r="E35" s="14"/>
      <c r="F35" s="14"/>
      <c r="G35" s="14"/>
      <c r="H35" s="14"/>
      <c r="I35" s="14"/>
      <c r="J35" s="14"/>
      <c r="K35" s="14"/>
      <c r="L35" s="14"/>
      <c r="M35" s="14"/>
      <c r="N35" s="14"/>
      <c r="O35" s="15"/>
      <c r="P35" s="14"/>
      <c r="Q35" s="14"/>
      <c r="R35" s="14"/>
      <c r="S35" s="16"/>
      <c r="T35" s="17"/>
    </row>
    <row r="36" spans="1:21" s="9" customFormat="1" ht="24.95" customHeight="1">
      <c r="A36" s="64" t="str">
        <f>[7]NAS!A44</f>
        <v>STREET WORKOUT IGRALIŠTA</v>
      </c>
      <c r="B36" s="64"/>
      <c r="C36" s="64"/>
      <c r="D36" s="64"/>
      <c r="E36" s="64"/>
      <c r="F36" s="64"/>
      <c r="G36" s="64"/>
      <c r="H36" s="64"/>
      <c r="I36" s="64"/>
      <c r="J36" s="64"/>
      <c r="K36" s="64"/>
      <c r="L36" s="64"/>
      <c r="M36" s="64"/>
      <c r="N36" s="64"/>
      <c r="O36" s="64"/>
      <c r="P36" s="64"/>
      <c r="Q36" s="64"/>
      <c r="R36" s="64"/>
      <c r="S36" s="64"/>
      <c r="T36" s="64"/>
      <c r="U36" s="13"/>
    </row>
    <row r="40" spans="1:21" ht="22.5" customHeight="1">
      <c r="A40" s="65" t="str">
        <f>[7]PODACI!D9</f>
        <v>k.č.br. 232/3; k.o. Podcrkavlje</v>
      </c>
      <c r="B40" s="65"/>
      <c r="C40" s="65"/>
      <c r="D40" s="65"/>
      <c r="E40" s="65"/>
      <c r="F40" s="65"/>
      <c r="G40" s="65"/>
      <c r="H40" s="65"/>
      <c r="I40" s="65"/>
      <c r="J40" s="65"/>
      <c r="K40" s="65"/>
      <c r="L40" s="65"/>
      <c r="M40" s="65"/>
      <c r="N40" s="65"/>
      <c r="O40" s="65"/>
      <c r="P40" s="65"/>
      <c r="Q40" s="65"/>
      <c r="R40" s="65"/>
      <c r="S40" s="65"/>
      <c r="T40" s="65"/>
    </row>
    <row r="61" spans="14:17" ht="14.25" customHeight="1">
      <c r="N61" s="66"/>
      <c r="O61" s="66"/>
      <c r="P61" s="66"/>
      <c r="Q61" s="66"/>
    </row>
    <row r="63" spans="14:17" ht="10.5" customHeight="1">
      <c r="N63" s="66"/>
      <c r="O63" s="66"/>
      <c r="P63" s="66"/>
      <c r="Q63" s="66"/>
    </row>
    <row r="68" spans="1:20" s="9" customFormat="1" ht="10.5" customHeight="1">
      <c r="A68" s="19"/>
      <c r="N68" s="10"/>
    </row>
    <row r="69" spans="1:20" s="9" customFormat="1" ht="10.5" customHeight="1">
      <c r="A69" s="19"/>
      <c r="N69" s="10"/>
    </row>
    <row r="74" spans="1:20" s="9" customFormat="1" ht="10.5" customHeight="1">
      <c r="A74" s="19"/>
      <c r="N74" s="10"/>
    </row>
    <row r="75" spans="1:20" s="9" customFormat="1" ht="10.5" customHeight="1">
      <c r="A75" s="19"/>
      <c r="N75" s="10"/>
    </row>
    <row r="76" spans="1:20" s="9" customFormat="1" ht="10.5" customHeight="1">
      <c r="A76" s="19"/>
      <c r="N76" s="10"/>
    </row>
    <row r="77" spans="1:20" ht="15" customHeight="1"/>
    <row r="78" spans="1:20" s="9" customFormat="1" ht="15" customHeight="1">
      <c r="A78" s="67" t="s">
        <v>2</v>
      </c>
      <c r="B78" s="67"/>
      <c r="C78" s="68" t="s">
        <v>3</v>
      </c>
      <c r="D78" s="68"/>
      <c r="E78" s="68"/>
      <c r="F78" s="68"/>
      <c r="G78" s="68"/>
      <c r="H78" s="68"/>
      <c r="I78" s="68"/>
      <c r="J78" s="68"/>
      <c r="K78" s="68"/>
      <c r="L78" s="68"/>
      <c r="M78" s="22" t="s">
        <v>4</v>
      </c>
      <c r="N78" s="69" t="s">
        <v>5</v>
      </c>
      <c r="O78" s="69"/>
      <c r="P78" s="70" t="s">
        <v>6</v>
      </c>
      <c r="Q78" s="70"/>
      <c r="R78" s="70" t="s">
        <v>7</v>
      </c>
      <c r="S78" s="70"/>
      <c r="T78" s="70"/>
    </row>
    <row r="79" spans="1:20" s="9" customFormat="1" ht="9.9499999999999993" customHeight="1">
      <c r="A79" s="19"/>
      <c r="N79" s="10"/>
    </row>
    <row r="80" spans="1:20" s="9" customFormat="1" ht="15" customHeight="1">
      <c r="A80" s="75">
        <v>1</v>
      </c>
      <c r="B80" s="75"/>
      <c r="C80" s="23" t="s">
        <v>8</v>
      </c>
      <c r="D80" s="24"/>
      <c r="E80" s="25"/>
      <c r="F80" s="25"/>
      <c r="G80" s="25"/>
      <c r="H80" s="25"/>
      <c r="I80" s="25"/>
      <c r="J80" s="25"/>
      <c r="K80" s="25"/>
      <c r="L80" s="25"/>
      <c r="M80" s="25"/>
      <c r="N80" s="26"/>
      <c r="O80" s="25"/>
      <c r="P80" s="25"/>
      <c r="Q80" s="27"/>
      <c r="R80" s="27"/>
      <c r="S80" s="27"/>
      <c r="T80" s="27"/>
    </row>
    <row r="81" spans="1:20" s="9" customFormat="1" ht="9.9499999999999993" customHeight="1">
      <c r="A81" s="19"/>
      <c r="N81" s="28"/>
    </row>
    <row r="82" spans="1:20" s="9" customFormat="1" ht="115.5" customHeight="1">
      <c r="A82" s="29">
        <f>A80</f>
        <v>1</v>
      </c>
      <c r="B82" s="30">
        <v>1</v>
      </c>
      <c r="C82" s="76" t="s">
        <v>9</v>
      </c>
      <c r="D82" s="77"/>
      <c r="E82" s="77"/>
      <c r="F82" s="77"/>
      <c r="G82" s="77"/>
      <c r="H82" s="77"/>
      <c r="I82" s="77"/>
      <c r="J82" s="77"/>
      <c r="K82" s="77"/>
      <c r="L82" s="77"/>
      <c r="M82" s="31" t="s">
        <v>10</v>
      </c>
      <c r="N82" s="78">
        <v>1</v>
      </c>
      <c r="O82" s="78"/>
      <c r="P82" s="78"/>
      <c r="Q82" s="78"/>
      <c r="R82" s="79">
        <f>N82*P82</f>
        <v>0</v>
      </c>
      <c r="S82" s="79"/>
      <c r="T82" s="79"/>
    </row>
    <row r="83" spans="1:20" s="9" customFormat="1" ht="9.9499999999999993" customHeight="1">
      <c r="A83" s="19"/>
      <c r="N83" s="10"/>
    </row>
    <row r="84" spans="1:20" s="9" customFormat="1" ht="174.75" customHeight="1">
      <c r="A84" s="29">
        <f>A80</f>
        <v>1</v>
      </c>
      <c r="B84" s="30">
        <v>2</v>
      </c>
      <c r="C84" s="76" t="s">
        <v>11</v>
      </c>
      <c r="D84" s="77"/>
      <c r="E84" s="77"/>
      <c r="F84" s="77"/>
      <c r="G84" s="77"/>
      <c r="H84" s="77"/>
      <c r="I84" s="77"/>
      <c r="J84" s="77"/>
      <c r="K84" s="77"/>
      <c r="L84" s="77"/>
      <c r="M84" s="31" t="s">
        <v>10</v>
      </c>
      <c r="N84" s="78">
        <v>1</v>
      </c>
      <c r="O84" s="78"/>
      <c r="P84" s="78"/>
      <c r="Q84" s="78"/>
      <c r="R84" s="79">
        <f>N84*P84</f>
        <v>0</v>
      </c>
      <c r="S84" s="79"/>
      <c r="T84" s="79"/>
    </row>
    <row r="85" spans="1:20" s="9" customFormat="1" ht="9.9499999999999993" customHeight="1">
      <c r="A85" s="19"/>
      <c r="N85" s="10"/>
    </row>
    <row r="86" spans="1:20" s="9" customFormat="1" ht="9.9499999999999993" customHeight="1">
      <c r="A86" s="19"/>
      <c r="N86" s="10"/>
    </row>
    <row r="87" spans="1:20" s="9" customFormat="1" ht="21" customHeight="1">
      <c r="A87" s="19"/>
      <c r="C87" s="71" t="str">
        <f xml:space="preserve"> "UKUPNO " &amp; C80</f>
        <v>UKUPNO PRIPREMNI RADOVI</v>
      </c>
      <c r="D87" s="71"/>
      <c r="E87" s="71"/>
      <c r="F87" s="71"/>
      <c r="G87" s="71"/>
      <c r="H87" s="71"/>
      <c r="I87" s="71"/>
      <c r="J87" s="71"/>
      <c r="K87" s="71"/>
      <c r="L87" s="71"/>
      <c r="M87" s="71"/>
      <c r="N87" s="71"/>
      <c r="O87" s="71"/>
      <c r="P87" s="71"/>
      <c r="Q87" s="71"/>
      <c r="R87" s="72">
        <f>SUM(R82:T86)</f>
        <v>0</v>
      </c>
      <c r="S87" s="73"/>
      <c r="T87" s="74"/>
    </row>
    <row r="88" spans="1:20" s="9" customFormat="1" ht="9.9499999999999993" customHeight="1">
      <c r="A88" s="19"/>
      <c r="N88" s="10"/>
    </row>
    <row r="89" spans="1:20" s="9" customFormat="1" ht="9.9499999999999993" customHeight="1">
      <c r="A89" s="19"/>
      <c r="N89" s="10"/>
    </row>
    <row r="90" spans="1:20" s="9" customFormat="1" ht="15" customHeight="1">
      <c r="A90" s="67" t="s">
        <v>2</v>
      </c>
      <c r="B90" s="67"/>
      <c r="C90" s="68" t="s">
        <v>3</v>
      </c>
      <c r="D90" s="68"/>
      <c r="E90" s="68"/>
      <c r="F90" s="68"/>
      <c r="G90" s="68"/>
      <c r="H90" s="68"/>
      <c r="I90" s="68"/>
      <c r="J90" s="68"/>
      <c r="K90" s="68"/>
      <c r="L90" s="68"/>
      <c r="M90" s="22" t="s">
        <v>4</v>
      </c>
      <c r="N90" s="69" t="s">
        <v>5</v>
      </c>
      <c r="O90" s="69"/>
      <c r="P90" s="70" t="s">
        <v>6</v>
      </c>
      <c r="Q90" s="70"/>
      <c r="R90" s="70" t="s">
        <v>7</v>
      </c>
      <c r="S90" s="70"/>
      <c r="T90" s="70"/>
    </row>
    <row r="91" spans="1:20" s="9" customFormat="1" ht="9.9499999999999993" customHeight="1">
      <c r="A91" s="19"/>
      <c r="N91" s="10"/>
    </row>
    <row r="92" spans="1:20" s="9" customFormat="1" ht="15" customHeight="1">
      <c r="A92" s="75">
        <v>2</v>
      </c>
      <c r="B92" s="75"/>
      <c r="C92" s="23" t="s">
        <v>12</v>
      </c>
      <c r="D92" s="24"/>
      <c r="E92" s="25"/>
      <c r="F92" s="25"/>
      <c r="G92" s="25"/>
      <c r="H92" s="25"/>
      <c r="I92" s="25"/>
      <c r="J92" s="25"/>
      <c r="K92" s="25"/>
      <c r="L92" s="25"/>
      <c r="M92" s="25"/>
      <c r="N92" s="26"/>
      <c r="O92" s="25"/>
      <c r="P92" s="25"/>
      <c r="Q92" s="27"/>
      <c r="R92" s="27"/>
      <c r="S92" s="27"/>
      <c r="T92" s="27"/>
    </row>
    <row r="93" spans="1:20" s="9" customFormat="1" ht="9.9499999999999993" customHeight="1">
      <c r="A93" s="19"/>
      <c r="N93" s="10"/>
      <c r="T93" s="33"/>
    </row>
    <row r="94" spans="1:20" s="9" customFormat="1" ht="71.25" customHeight="1">
      <c r="A94" s="29">
        <f>A92</f>
        <v>2</v>
      </c>
      <c r="B94" s="30">
        <v>1</v>
      </c>
      <c r="C94" s="76" t="s">
        <v>13</v>
      </c>
      <c r="D94" s="77"/>
      <c r="E94" s="77"/>
      <c r="F94" s="77"/>
      <c r="G94" s="77"/>
      <c r="H94" s="77"/>
      <c r="I94" s="77"/>
      <c r="J94" s="77"/>
      <c r="K94" s="77"/>
      <c r="L94" s="77"/>
      <c r="M94" s="31" t="s">
        <v>14</v>
      </c>
      <c r="N94" s="78">
        <v>55</v>
      </c>
      <c r="O94" s="78"/>
      <c r="P94" s="78"/>
      <c r="Q94" s="78"/>
      <c r="R94" s="79">
        <f>N94*P94</f>
        <v>0</v>
      </c>
      <c r="S94" s="79"/>
      <c r="T94" s="79"/>
    </row>
    <row r="95" spans="1:20" s="9" customFormat="1" ht="9.9499999999999993" customHeight="1">
      <c r="A95" s="19"/>
      <c r="N95" s="10"/>
    </row>
    <row r="96" spans="1:20" s="9" customFormat="1" ht="130.5" customHeight="1">
      <c r="A96" s="29">
        <f>A92</f>
        <v>2</v>
      </c>
      <c r="B96" s="30">
        <v>2</v>
      </c>
      <c r="C96" s="76" t="s">
        <v>15</v>
      </c>
      <c r="D96" s="77"/>
      <c r="E96" s="77"/>
      <c r="F96" s="77"/>
      <c r="G96" s="77"/>
      <c r="H96" s="77"/>
      <c r="I96" s="77"/>
      <c r="J96" s="77"/>
      <c r="K96" s="77"/>
      <c r="L96" s="77"/>
      <c r="M96" s="31" t="s">
        <v>14</v>
      </c>
      <c r="N96" s="78">
        <v>55</v>
      </c>
      <c r="O96" s="78"/>
      <c r="P96" s="78"/>
      <c r="Q96" s="78"/>
      <c r="R96" s="79">
        <f>N96*P96</f>
        <v>0</v>
      </c>
      <c r="S96" s="79"/>
      <c r="T96" s="79"/>
    </row>
    <row r="97" spans="1:20" s="9" customFormat="1" ht="9.9499999999999993" customHeight="1">
      <c r="A97" s="19"/>
      <c r="N97" s="10"/>
    </row>
    <row r="98" spans="1:20" s="9" customFormat="1" ht="125.25" customHeight="1">
      <c r="A98" s="29">
        <f>A92</f>
        <v>2</v>
      </c>
      <c r="B98" s="30">
        <v>3</v>
      </c>
      <c r="C98" s="76" t="s">
        <v>16</v>
      </c>
      <c r="D98" s="77"/>
      <c r="E98" s="77"/>
      <c r="F98" s="77"/>
      <c r="G98" s="77"/>
      <c r="H98" s="77"/>
      <c r="I98" s="77"/>
      <c r="J98" s="77"/>
      <c r="K98" s="77"/>
      <c r="L98" s="77"/>
      <c r="M98" s="31" t="s">
        <v>14</v>
      </c>
      <c r="N98" s="78">
        <v>55</v>
      </c>
      <c r="O98" s="78"/>
      <c r="P98" s="78"/>
      <c r="Q98" s="78"/>
      <c r="R98" s="79">
        <f>N98*P98</f>
        <v>0</v>
      </c>
      <c r="S98" s="79"/>
      <c r="T98" s="79"/>
    </row>
    <row r="99" spans="1:20" s="9" customFormat="1" ht="9.9499999999999993" customHeight="1">
      <c r="A99" s="19"/>
      <c r="N99" s="10"/>
    </row>
    <row r="100" spans="1:20" s="9" customFormat="1" ht="99.75" customHeight="1">
      <c r="A100" s="29">
        <f>A94</f>
        <v>2</v>
      </c>
      <c r="B100" s="30">
        <v>4</v>
      </c>
      <c r="C100" s="76" t="s">
        <v>17</v>
      </c>
      <c r="D100" s="76"/>
      <c r="E100" s="76"/>
      <c r="F100" s="76"/>
      <c r="G100" s="76"/>
      <c r="H100" s="76"/>
      <c r="I100" s="76"/>
      <c r="J100" s="76"/>
      <c r="K100" s="76"/>
      <c r="L100" s="76"/>
      <c r="M100" s="31" t="s">
        <v>18</v>
      </c>
      <c r="N100" s="78">
        <v>60</v>
      </c>
      <c r="O100" s="78"/>
      <c r="P100" s="78"/>
      <c r="Q100" s="78"/>
      <c r="R100" s="79">
        <f>N100*P100</f>
        <v>0</v>
      </c>
      <c r="S100" s="79"/>
      <c r="T100" s="79"/>
    </row>
    <row r="101" spans="1:20" s="9" customFormat="1" ht="9.9499999999999993" customHeight="1">
      <c r="A101" s="19"/>
      <c r="N101" s="10"/>
    </row>
    <row r="102" spans="1:20" s="9" customFormat="1" ht="9.9499999999999993" customHeight="1">
      <c r="A102" s="19"/>
      <c r="N102" s="10"/>
    </row>
    <row r="103" spans="1:20" s="9" customFormat="1" ht="21" customHeight="1">
      <c r="A103" s="19"/>
      <c r="C103" s="71" t="str">
        <f xml:space="preserve"> "UKUPNO " &amp; C92</f>
        <v>UKUPNO ZEMLJANI RADOVI</v>
      </c>
      <c r="D103" s="71"/>
      <c r="E103" s="71"/>
      <c r="F103" s="71"/>
      <c r="G103" s="71"/>
      <c r="H103" s="71"/>
      <c r="I103" s="71"/>
      <c r="J103" s="71"/>
      <c r="K103" s="71"/>
      <c r="L103" s="71"/>
      <c r="M103" s="71"/>
      <c r="N103" s="71"/>
      <c r="O103" s="71"/>
      <c r="P103" s="71"/>
      <c r="Q103" s="71"/>
      <c r="R103" s="72">
        <f>SUM(R94:T102)</f>
        <v>0</v>
      </c>
      <c r="S103" s="73"/>
      <c r="T103" s="74"/>
    </row>
    <row r="104" spans="1:20" s="9" customFormat="1" ht="9.9499999999999993" customHeight="1">
      <c r="A104" s="19"/>
      <c r="N104" s="10"/>
    </row>
    <row r="105" spans="1:20" s="9" customFormat="1" ht="15" customHeight="1">
      <c r="A105" s="19"/>
      <c r="N105" s="10"/>
    </row>
    <row r="106" spans="1:20" s="9" customFormat="1" ht="15" customHeight="1">
      <c r="A106" s="67" t="s">
        <v>2</v>
      </c>
      <c r="B106" s="67"/>
      <c r="C106" s="68" t="s">
        <v>3</v>
      </c>
      <c r="D106" s="68"/>
      <c r="E106" s="68"/>
      <c r="F106" s="68"/>
      <c r="G106" s="68"/>
      <c r="H106" s="68"/>
      <c r="I106" s="68"/>
      <c r="J106" s="68"/>
      <c r="K106" s="68"/>
      <c r="L106" s="68"/>
      <c r="M106" s="22" t="s">
        <v>4</v>
      </c>
      <c r="N106" s="69" t="s">
        <v>5</v>
      </c>
      <c r="O106" s="69"/>
      <c r="P106" s="70" t="s">
        <v>6</v>
      </c>
      <c r="Q106" s="70"/>
      <c r="R106" s="70" t="s">
        <v>7</v>
      </c>
      <c r="S106" s="70"/>
      <c r="T106" s="70"/>
    </row>
    <row r="107" spans="1:20" s="9" customFormat="1" ht="9.9499999999999993" customHeight="1">
      <c r="A107" s="19"/>
      <c r="N107" s="10"/>
    </row>
    <row r="108" spans="1:20" s="9" customFormat="1" ht="15" customHeight="1">
      <c r="A108" s="75">
        <v>3</v>
      </c>
      <c r="B108" s="75"/>
      <c r="C108" s="23" t="s">
        <v>19</v>
      </c>
      <c r="D108" s="24"/>
      <c r="E108" s="25"/>
      <c r="F108" s="25"/>
      <c r="G108" s="25"/>
      <c r="H108" s="25"/>
      <c r="I108" s="25"/>
      <c r="J108" s="25"/>
      <c r="K108" s="25"/>
      <c r="L108" s="25"/>
      <c r="M108" s="25"/>
      <c r="N108" s="26"/>
      <c r="O108" s="25"/>
      <c r="P108" s="25"/>
      <c r="Q108" s="83"/>
      <c r="R108" s="83"/>
      <c r="S108" s="83"/>
      <c r="T108" s="83"/>
    </row>
    <row r="109" spans="1:20" s="9" customFormat="1" ht="9.9499999999999993" customHeight="1">
      <c r="A109" s="19"/>
      <c r="N109" s="10"/>
    </row>
    <row r="110" spans="1:20" s="9" customFormat="1" ht="48" customHeight="1">
      <c r="A110" s="29">
        <f>A108</f>
        <v>3</v>
      </c>
      <c r="B110" s="30">
        <v>1</v>
      </c>
      <c r="C110" s="76" t="s">
        <v>20</v>
      </c>
      <c r="D110" s="76"/>
      <c r="E110" s="76"/>
      <c r="F110" s="76"/>
      <c r="G110" s="76"/>
      <c r="H110" s="76"/>
      <c r="I110" s="76"/>
      <c r="J110" s="76"/>
      <c r="K110" s="76"/>
      <c r="L110" s="76"/>
      <c r="M110" s="31" t="s">
        <v>18</v>
      </c>
      <c r="N110" s="78">
        <v>240</v>
      </c>
      <c r="O110" s="78"/>
      <c r="P110" s="78"/>
      <c r="Q110" s="78"/>
      <c r="R110" s="79">
        <f>N110*P110</f>
        <v>0</v>
      </c>
      <c r="S110" s="79"/>
      <c r="T110" s="79"/>
    </row>
    <row r="111" spans="1:20" s="9" customFormat="1" ht="9.9499999999999993" customHeight="1">
      <c r="A111" s="19"/>
      <c r="N111" s="10"/>
      <c r="T111" s="33"/>
    </row>
    <row r="112" spans="1:20" s="9" customFormat="1" ht="87" customHeight="1">
      <c r="A112" s="29">
        <f>A108</f>
        <v>3</v>
      </c>
      <c r="B112" s="30">
        <v>2</v>
      </c>
      <c r="C112" s="76" t="s">
        <v>21</v>
      </c>
      <c r="D112" s="77"/>
      <c r="E112" s="77"/>
      <c r="F112" s="77"/>
      <c r="G112" s="77"/>
      <c r="H112" s="77"/>
      <c r="I112" s="77"/>
      <c r="J112" s="77"/>
      <c r="K112" s="77"/>
      <c r="L112" s="77"/>
      <c r="M112" s="31"/>
      <c r="N112" s="80"/>
      <c r="O112" s="80"/>
      <c r="P112" s="78"/>
      <c r="Q112" s="78"/>
      <c r="R112" s="81">
        <f>N112*P112</f>
        <v>0</v>
      </c>
      <c r="S112" s="81"/>
      <c r="T112" s="81"/>
    </row>
    <row r="113" spans="1:20" s="9" customFormat="1" ht="15.95" customHeight="1">
      <c r="A113" s="19"/>
      <c r="C113" s="12" t="s">
        <v>22</v>
      </c>
      <c r="D113" s="82" t="s">
        <v>23</v>
      </c>
      <c r="E113" s="82"/>
      <c r="F113" s="82"/>
      <c r="G113" s="82"/>
      <c r="H113" s="82"/>
      <c r="I113" s="82"/>
      <c r="J113" s="82"/>
      <c r="K113" s="82"/>
      <c r="M113" s="31" t="s">
        <v>14</v>
      </c>
      <c r="N113" s="78">
        <v>40</v>
      </c>
      <c r="O113" s="78"/>
      <c r="P113" s="78"/>
      <c r="Q113" s="78"/>
      <c r="R113" s="79">
        <f>N113*P113</f>
        <v>0</v>
      </c>
      <c r="S113" s="79"/>
      <c r="T113" s="79"/>
    </row>
    <row r="114" spans="1:20" s="9" customFormat="1" ht="15.95" customHeight="1">
      <c r="A114" s="19"/>
      <c r="C114" s="12" t="s">
        <v>22</v>
      </c>
      <c r="D114" s="82" t="s">
        <v>24</v>
      </c>
      <c r="E114" s="82"/>
      <c r="F114" s="82"/>
      <c r="G114" s="82"/>
      <c r="H114" s="82"/>
      <c r="I114" s="82"/>
      <c r="J114" s="82"/>
      <c r="K114" s="82"/>
      <c r="M114" s="31" t="s">
        <v>18</v>
      </c>
      <c r="N114" s="78">
        <v>17</v>
      </c>
      <c r="O114" s="78"/>
      <c r="P114" s="78"/>
      <c r="Q114" s="78"/>
      <c r="R114" s="79">
        <f>N114*P114</f>
        <v>0</v>
      </c>
      <c r="S114" s="79"/>
      <c r="T114" s="79"/>
    </row>
    <row r="115" spans="1:20" s="9" customFormat="1" ht="15.95" customHeight="1">
      <c r="A115" s="19"/>
      <c r="C115" s="12" t="s">
        <v>22</v>
      </c>
      <c r="D115" s="82" t="s">
        <v>25</v>
      </c>
      <c r="E115" s="82"/>
      <c r="F115" s="82"/>
      <c r="G115" s="82"/>
      <c r="H115" s="82"/>
      <c r="I115" s="82"/>
      <c r="J115" s="82"/>
      <c r="K115" s="82"/>
      <c r="M115" s="31" t="s">
        <v>26</v>
      </c>
      <c r="N115" s="78">
        <v>1300</v>
      </c>
      <c r="O115" s="78"/>
      <c r="P115" s="78"/>
      <c r="Q115" s="78"/>
      <c r="R115" s="79">
        <f>N115*P115</f>
        <v>0</v>
      </c>
      <c r="S115" s="79"/>
      <c r="T115" s="79"/>
    </row>
    <row r="116" spans="1:20" s="9" customFormat="1" ht="9.9499999999999993" customHeight="1">
      <c r="A116" s="19"/>
      <c r="N116" s="10"/>
    </row>
    <row r="117" spans="1:20" s="9" customFormat="1" ht="111.75" customHeight="1">
      <c r="A117" s="29">
        <f>A108</f>
        <v>3</v>
      </c>
      <c r="B117" s="30">
        <v>3</v>
      </c>
      <c r="C117" s="76" t="s">
        <v>27</v>
      </c>
      <c r="D117" s="76"/>
      <c r="E117" s="76"/>
      <c r="F117" s="76"/>
      <c r="G117" s="76"/>
      <c r="H117" s="76"/>
      <c r="I117" s="76"/>
      <c r="J117" s="76"/>
      <c r="K117" s="76"/>
      <c r="L117" s="76"/>
      <c r="M117" s="31" t="s">
        <v>28</v>
      </c>
      <c r="N117" s="78">
        <v>70</v>
      </c>
      <c r="O117" s="78"/>
      <c r="P117" s="78"/>
      <c r="Q117" s="78"/>
      <c r="R117" s="79">
        <f>N117*P117</f>
        <v>0</v>
      </c>
      <c r="S117" s="79"/>
      <c r="T117" s="79"/>
    </row>
    <row r="118" spans="1:20" s="9" customFormat="1" ht="9.9499999999999993" customHeight="1">
      <c r="A118" s="19"/>
      <c r="C118" s="12"/>
      <c r="D118" s="34"/>
      <c r="E118" s="34"/>
      <c r="F118" s="34"/>
      <c r="G118" s="34"/>
      <c r="H118" s="34"/>
      <c r="I118" s="34"/>
      <c r="J118" s="34"/>
      <c r="K118" s="34"/>
      <c r="L118" s="31"/>
      <c r="N118" s="35"/>
      <c r="O118" s="36"/>
    </row>
    <row r="119" spans="1:20" s="9" customFormat="1" ht="9.9499999999999993" customHeight="1">
      <c r="A119" s="19"/>
      <c r="N119" s="10"/>
    </row>
    <row r="120" spans="1:20" s="9" customFormat="1" ht="21" customHeight="1">
      <c r="A120" s="19"/>
      <c r="C120" s="71" t="str">
        <f xml:space="preserve"> "UKUPNO " &amp; C108</f>
        <v>UKUPNO KONSTRUKCIJA</v>
      </c>
      <c r="D120" s="71"/>
      <c r="E120" s="71"/>
      <c r="F120" s="71"/>
      <c r="G120" s="71"/>
      <c r="H120" s="71"/>
      <c r="I120" s="71"/>
      <c r="J120" s="71"/>
      <c r="K120" s="71"/>
      <c r="L120" s="71"/>
      <c r="M120" s="71"/>
      <c r="N120" s="71"/>
      <c r="O120" s="71"/>
      <c r="P120" s="71"/>
      <c r="Q120" s="71"/>
      <c r="R120" s="72">
        <f>SUM(R110:T119)</f>
        <v>0</v>
      </c>
      <c r="S120" s="73"/>
      <c r="T120" s="74"/>
    </row>
    <row r="121" spans="1:20" s="9" customFormat="1" ht="9.9499999999999993" customHeight="1">
      <c r="A121" s="19"/>
      <c r="N121" s="10"/>
    </row>
    <row r="122" spans="1:20" s="9" customFormat="1" ht="15" customHeight="1">
      <c r="A122" s="19"/>
      <c r="N122" s="10"/>
    </row>
    <row r="123" spans="1:20" s="9" customFormat="1" ht="15" customHeight="1">
      <c r="A123" s="67" t="s">
        <v>2</v>
      </c>
      <c r="B123" s="67"/>
      <c r="C123" s="68" t="s">
        <v>3</v>
      </c>
      <c r="D123" s="68"/>
      <c r="E123" s="68"/>
      <c r="F123" s="68"/>
      <c r="G123" s="68"/>
      <c r="H123" s="68"/>
      <c r="I123" s="68"/>
      <c r="J123" s="68"/>
      <c r="K123" s="68"/>
      <c r="L123" s="68"/>
      <c r="M123" s="22" t="s">
        <v>4</v>
      </c>
      <c r="N123" s="69" t="s">
        <v>5</v>
      </c>
      <c r="O123" s="69"/>
      <c r="P123" s="70" t="s">
        <v>6</v>
      </c>
      <c r="Q123" s="70"/>
      <c r="R123" s="70" t="s">
        <v>7</v>
      </c>
      <c r="S123" s="70"/>
      <c r="T123" s="70"/>
    </row>
    <row r="124" spans="1:20" s="9" customFormat="1" ht="9.9499999999999993" customHeight="1">
      <c r="A124" s="19"/>
      <c r="N124" s="10"/>
    </row>
    <row r="125" spans="1:20" s="9" customFormat="1" ht="15" customHeight="1">
      <c r="A125" s="75">
        <v>4</v>
      </c>
      <c r="B125" s="75"/>
      <c r="C125" s="23" t="s">
        <v>29</v>
      </c>
      <c r="D125" s="24"/>
      <c r="E125" s="25"/>
      <c r="F125" s="25"/>
      <c r="G125" s="25"/>
      <c r="H125" s="25"/>
      <c r="I125" s="25"/>
      <c r="J125" s="25"/>
      <c r="K125" s="25"/>
      <c r="L125" s="25"/>
      <c r="M125" s="25"/>
      <c r="N125" s="26"/>
      <c r="O125" s="25"/>
      <c r="P125" s="25"/>
      <c r="Q125" s="27"/>
      <c r="R125" s="27"/>
      <c r="S125" s="27"/>
      <c r="T125" s="27"/>
    </row>
    <row r="126" spans="1:20" s="9" customFormat="1" ht="9.9499999999999993" customHeight="1">
      <c r="A126" s="19"/>
      <c r="N126" s="28"/>
    </row>
    <row r="127" spans="1:20" s="9" customFormat="1" ht="15" customHeight="1">
      <c r="A127" s="29">
        <f>A125</f>
        <v>4</v>
      </c>
      <c r="B127" s="30">
        <v>1</v>
      </c>
      <c r="C127" s="76" t="s">
        <v>30</v>
      </c>
      <c r="D127" s="77"/>
      <c r="E127" s="77"/>
      <c r="F127" s="77"/>
      <c r="G127" s="77"/>
      <c r="H127" s="77"/>
      <c r="I127" s="77"/>
      <c r="J127" s="77"/>
      <c r="K127" s="77"/>
      <c r="L127" s="77"/>
      <c r="M127" s="31"/>
      <c r="N127" s="78"/>
      <c r="O127" s="78"/>
      <c r="P127" s="78"/>
      <c r="Q127" s="78"/>
      <c r="R127" s="79"/>
      <c r="S127" s="79"/>
      <c r="T127" s="79"/>
    </row>
    <row r="128" spans="1:20" s="9" customFormat="1" ht="256.5" customHeight="1">
      <c r="A128" s="29"/>
      <c r="B128" s="30"/>
      <c r="C128" s="76" t="s">
        <v>31</v>
      </c>
      <c r="D128" s="77"/>
      <c r="E128" s="77"/>
      <c r="F128" s="77"/>
      <c r="G128" s="77"/>
      <c r="H128" s="77"/>
      <c r="I128" s="77"/>
      <c r="J128" s="77"/>
      <c r="K128" s="77"/>
      <c r="L128" s="77"/>
      <c r="M128" s="31"/>
      <c r="N128" s="78"/>
      <c r="O128" s="78"/>
      <c r="P128" s="78"/>
      <c r="Q128" s="78"/>
      <c r="R128" s="79"/>
      <c r="S128" s="79"/>
      <c r="T128" s="79"/>
    </row>
    <row r="129" spans="1:20" s="9" customFormat="1" ht="136.5" customHeight="1">
      <c r="A129" s="29"/>
      <c r="B129" s="30"/>
      <c r="C129" s="76" t="s">
        <v>32</v>
      </c>
      <c r="D129" s="77"/>
      <c r="E129" s="77"/>
      <c r="F129" s="77"/>
      <c r="G129" s="77"/>
      <c r="H129" s="77"/>
      <c r="I129" s="77"/>
      <c r="J129" s="77"/>
      <c r="K129" s="77"/>
      <c r="L129" s="77"/>
      <c r="M129" s="31" t="s">
        <v>10</v>
      </c>
      <c r="N129" s="78">
        <v>1</v>
      </c>
      <c r="O129" s="78"/>
      <c r="P129" s="78"/>
      <c r="Q129" s="78"/>
      <c r="R129" s="79">
        <f>N129*P129</f>
        <v>0</v>
      </c>
      <c r="S129" s="79"/>
      <c r="T129" s="79"/>
    </row>
    <row r="130" spans="1:20" s="9" customFormat="1" ht="9.9499999999999993" customHeight="1">
      <c r="A130" s="19"/>
      <c r="N130" s="28"/>
    </row>
    <row r="131" spans="1:20" s="9" customFormat="1" ht="30" customHeight="1">
      <c r="A131" s="29">
        <f>A125</f>
        <v>4</v>
      </c>
      <c r="B131" s="30">
        <v>2</v>
      </c>
      <c r="C131" s="76" t="s">
        <v>33</v>
      </c>
      <c r="D131" s="77"/>
      <c r="E131" s="77"/>
      <c r="F131" s="77"/>
      <c r="G131" s="77"/>
      <c r="H131" s="77"/>
      <c r="I131" s="77"/>
      <c r="J131" s="77"/>
      <c r="K131" s="77"/>
      <c r="L131" s="77"/>
      <c r="M131" s="31"/>
      <c r="N131" s="78"/>
      <c r="O131" s="78"/>
      <c r="P131" s="78"/>
      <c r="Q131" s="78"/>
      <c r="R131" s="79"/>
      <c r="S131" s="79"/>
      <c r="T131" s="79"/>
    </row>
    <row r="132" spans="1:20" s="9" customFormat="1" ht="50.25" customHeight="1">
      <c r="A132" s="29"/>
      <c r="B132" s="30"/>
      <c r="C132" s="76" t="s">
        <v>34</v>
      </c>
      <c r="D132" s="77"/>
      <c r="E132" s="77"/>
      <c r="F132" s="77"/>
      <c r="G132" s="77"/>
      <c r="H132" s="77"/>
      <c r="I132" s="77"/>
      <c r="J132" s="77"/>
      <c r="K132" s="77"/>
      <c r="L132" s="77"/>
      <c r="M132" s="31"/>
      <c r="N132" s="78"/>
      <c r="O132" s="78"/>
      <c r="P132" s="78"/>
      <c r="Q132" s="78"/>
      <c r="R132" s="79"/>
      <c r="S132" s="79"/>
      <c r="T132" s="79"/>
    </row>
    <row r="133" spans="1:20" s="9" customFormat="1" ht="191.25" customHeight="1">
      <c r="A133" s="29"/>
      <c r="B133" s="30"/>
      <c r="C133" s="76" t="s">
        <v>35</v>
      </c>
      <c r="D133" s="77"/>
      <c r="E133" s="77"/>
      <c r="F133" s="77"/>
      <c r="G133" s="77"/>
      <c r="H133" s="77"/>
      <c r="I133" s="77"/>
      <c r="J133" s="77"/>
      <c r="K133" s="77"/>
      <c r="L133" s="77"/>
      <c r="M133" s="31"/>
      <c r="N133" s="78"/>
      <c r="O133" s="78"/>
      <c r="P133" s="78"/>
      <c r="Q133" s="78"/>
      <c r="R133" s="79"/>
      <c r="S133" s="79"/>
      <c r="T133" s="79"/>
    </row>
    <row r="134" spans="1:20" s="9" customFormat="1" ht="138" customHeight="1">
      <c r="A134" s="29"/>
      <c r="B134" s="30"/>
      <c r="C134" s="76" t="s">
        <v>36</v>
      </c>
      <c r="D134" s="77"/>
      <c r="E134" s="77"/>
      <c r="F134" s="77"/>
      <c r="G134" s="77"/>
      <c r="H134" s="77"/>
      <c r="I134" s="77"/>
      <c r="J134" s="77"/>
      <c r="K134" s="77"/>
      <c r="L134" s="77"/>
      <c r="M134" s="31"/>
      <c r="N134" s="78"/>
      <c r="O134" s="78"/>
      <c r="P134" s="78"/>
      <c r="Q134" s="78"/>
      <c r="R134" s="79"/>
      <c r="S134" s="79"/>
      <c r="T134" s="79"/>
    </row>
    <row r="135" spans="1:20" s="9" customFormat="1" ht="207.75" customHeight="1">
      <c r="A135" s="29"/>
      <c r="B135" s="30"/>
      <c r="C135" s="76" t="s">
        <v>37</v>
      </c>
      <c r="D135" s="77"/>
      <c r="E135" s="77"/>
      <c r="F135" s="77"/>
      <c r="G135" s="77"/>
      <c r="H135" s="77"/>
      <c r="I135" s="77"/>
      <c r="J135" s="77"/>
      <c r="K135" s="77"/>
      <c r="L135" s="77"/>
      <c r="M135" s="31" t="s">
        <v>10</v>
      </c>
      <c r="N135" s="78">
        <v>1</v>
      </c>
      <c r="O135" s="78"/>
      <c r="P135" s="78"/>
      <c r="Q135" s="78"/>
      <c r="R135" s="79">
        <f>N135*P135</f>
        <v>0</v>
      </c>
      <c r="S135" s="79"/>
      <c r="T135" s="79"/>
    </row>
    <row r="136" spans="1:20" s="9" customFormat="1" ht="9.9499999999999993" customHeight="1">
      <c r="A136" s="19"/>
      <c r="N136" s="28"/>
    </row>
    <row r="137" spans="1:20" s="9" customFormat="1" ht="15" customHeight="1">
      <c r="A137" s="29">
        <f>A125</f>
        <v>4</v>
      </c>
      <c r="B137" s="30">
        <v>3</v>
      </c>
      <c r="C137" s="76" t="s">
        <v>38</v>
      </c>
      <c r="D137" s="77"/>
      <c r="E137" s="77"/>
      <c r="F137" s="77"/>
      <c r="G137" s="77"/>
      <c r="H137" s="77"/>
      <c r="I137" s="77"/>
      <c r="J137" s="77"/>
      <c r="K137" s="77"/>
      <c r="L137" s="77"/>
      <c r="M137" s="31"/>
      <c r="N137" s="78"/>
      <c r="O137" s="78"/>
      <c r="P137" s="78"/>
      <c r="Q137" s="78"/>
      <c r="R137" s="79"/>
      <c r="S137" s="79"/>
      <c r="T137" s="79"/>
    </row>
    <row r="138" spans="1:20" s="9" customFormat="1" ht="264" customHeight="1">
      <c r="A138" s="29"/>
      <c r="B138" s="30"/>
      <c r="C138" s="76" t="s">
        <v>39</v>
      </c>
      <c r="D138" s="77"/>
      <c r="E138" s="77"/>
      <c r="F138" s="77"/>
      <c r="G138" s="77"/>
      <c r="H138" s="77"/>
      <c r="I138" s="77"/>
      <c r="J138" s="77"/>
      <c r="K138" s="77"/>
      <c r="L138" s="77"/>
      <c r="M138" s="31" t="s">
        <v>10</v>
      </c>
      <c r="N138" s="78">
        <v>1</v>
      </c>
      <c r="O138" s="78"/>
      <c r="P138" s="78"/>
      <c r="Q138" s="78"/>
      <c r="R138" s="79">
        <f>N138*P138</f>
        <v>0</v>
      </c>
      <c r="S138" s="79"/>
      <c r="T138" s="79"/>
    </row>
    <row r="139" spans="1:20" s="9" customFormat="1" ht="9.9499999999999993" customHeight="1">
      <c r="A139" s="19"/>
      <c r="N139" s="28"/>
    </row>
    <row r="140" spans="1:20" s="9" customFormat="1" ht="15" customHeight="1">
      <c r="A140" s="29">
        <f>A125</f>
        <v>4</v>
      </c>
      <c r="B140" s="30">
        <v>4</v>
      </c>
      <c r="C140" s="76" t="s">
        <v>40</v>
      </c>
      <c r="D140" s="77"/>
      <c r="E140" s="77"/>
      <c r="F140" s="77"/>
      <c r="G140" s="77"/>
      <c r="H140" s="77"/>
      <c r="I140" s="77"/>
      <c r="J140" s="77"/>
      <c r="K140" s="77"/>
      <c r="L140" s="77"/>
      <c r="M140" s="31"/>
      <c r="N140" s="78"/>
      <c r="O140" s="78"/>
      <c r="P140" s="78"/>
      <c r="Q140" s="78"/>
      <c r="R140" s="79"/>
      <c r="S140" s="79"/>
      <c r="T140" s="79"/>
    </row>
    <row r="141" spans="1:20" s="9" customFormat="1" ht="154.5" customHeight="1">
      <c r="A141" s="29"/>
      <c r="B141" s="30"/>
      <c r="C141" s="76" t="s">
        <v>41</v>
      </c>
      <c r="D141" s="77"/>
      <c r="E141" s="77"/>
      <c r="F141" s="77"/>
      <c r="G141" s="77"/>
      <c r="H141" s="77"/>
      <c r="I141" s="77"/>
      <c r="J141" s="77"/>
      <c r="K141" s="77"/>
      <c r="L141" s="77"/>
      <c r="M141" s="31" t="s">
        <v>10</v>
      </c>
      <c r="N141" s="78">
        <v>1</v>
      </c>
      <c r="O141" s="78"/>
      <c r="P141" s="78"/>
      <c r="Q141" s="78"/>
      <c r="R141" s="79">
        <f>N141*P141</f>
        <v>0</v>
      </c>
      <c r="S141" s="79"/>
      <c r="T141" s="79"/>
    </row>
    <row r="142" spans="1:20" s="9" customFormat="1" ht="9.9499999999999993" customHeight="1">
      <c r="A142" s="19"/>
      <c r="N142" s="28"/>
    </row>
    <row r="143" spans="1:20" s="9" customFormat="1" ht="15" customHeight="1">
      <c r="A143" s="29">
        <f>A125</f>
        <v>4</v>
      </c>
      <c r="B143" s="30">
        <v>5</v>
      </c>
      <c r="C143" s="76" t="s">
        <v>42</v>
      </c>
      <c r="D143" s="77"/>
      <c r="E143" s="77"/>
      <c r="F143" s="77"/>
      <c r="G143" s="77"/>
      <c r="H143" s="77"/>
      <c r="I143" s="77"/>
      <c r="J143" s="77"/>
      <c r="K143" s="77"/>
      <c r="L143" s="77"/>
      <c r="M143" s="31"/>
      <c r="N143" s="78"/>
      <c r="O143" s="78"/>
      <c r="P143" s="78"/>
      <c r="Q143" s="78"/>
      <c r="R143" s="79"/>
      <c r="S143" s="79"/>
      <c r="T143" s="79"/>
    </row>
    <row r="144" spans="1:20" s="9" customFormat="1" ht="150" customHeight="1">
      <c r="A144" s="29"/>
      <c r="B144" s="30"/>
      <c r="C144" s="76" t="s">
        <v>43</v>
      </c>
      <c r="D144" s="77"/>
      <c r="E144" s="77"/>
      <c r="F144" s="77"/>
      <c r="G144" s="77"/>
      <c r="H144" s="77"/>
      <c r="I144" s="77"/>
      <c r="J144" s="77"/>
      <c r="K144" s="77"/>
      <c r="L144" s="77"/>
      <c r="M144" s="31" t="s">
        <v>10</v>
      </c>
      <c r="N144" s="78">
        <v>1</v>
      </c>
      <c r="O144" s="78"/>
      <c r="P144" s="78"/>
      <c r="Q144" s="78"/>
      <c r="R144" s="79">
        <f>N144*P144</f>
        <v>0</v>
      </c>
      <c r="S144" s="79"/>
      <c r="T144" s="79"/>
    </row>
    <row r="145" spans="1:20" s="9" customFormat="1" ht="9.9499999999999993" customHeight="1">
      <c r="A145" s="19"/>
      <c r="N145" s="28"/>
    </row>
    <row r="146" spans="1:20" s="9" customFormat="1" ht="15" customHeight="1">
      <c r="A146" s="29">
        <f>A125</f>
        <v>4</v>
      </c>
      <c r="B146" s="30">
        <v>6</v>
      </c>
      <c r="C146" s="76" t="s">
        <v>44</v>
      </c>
      <c r="D146" s="77"/>
      <c r="E146" s="77"/>
      <c r="F146" s="77"/>
      <c r="G146" s="77"/>
      <c r="H146" s="77"/>
      <c r="I146" s="77"/>
      <c r="J146" s="77"/>
      <c r="K146" s="77"/>
      <c r="L146" s="77"/>
      <c r="M146" s="31"/>
      <c r="N146" s="78"/>
      <c r="O146" s="78"/>
      <c r="P146" s="78"/>
      <c r="Q146" s="78"/>
      <c r="R146" s="79"/>
      <c r="S146" s="79"/>
      <c r="T146" s="79"/>
    </row>
    <row r="147" spans="1:20" s="9" customFormat="1" ht="195" customHeight="1">
      <c r="A147" s="29"/>
      <c r="B147" s="30"/>
      <c r="C147" s="76" t="s">
        <v>45</v>
      </c>
      <c r="D147" s="77"/>
      <c r="E147" s="77"/>
      <c r="F147" s="77"/>
      <c r="G147" s="77"/>
      <c r="H147" s="77"/>
      <c r="I147" s="77"/>
      <c r="J147" s="77"/>
      <c r="K147" s="77"/>
      <c r="L147" s="77"/>
      <c r="M147" s="31" t="s">
        <v>10</v>
      </c>
      <c r="N147" s="78">
        <v>1</v>
      </c>
      <c r="O147" s="78"/>
      <c r="P147" s="78"/>
      <c r="Q147" s="78"/>
      <c r="R147" s="79">
        <f>N147*P147</f>
        <v>0</v>
      </c>
      <c r="S147" s="79"/>
      <c r="T147" s="79"/>
    </row>
    <row r="148" spans="1:20" s="9" customFormat="1" ht="9.9499999999999993" customHeight="1">
      <c r="A148" s="19"/>
      <c r="N148" s="28"/>
    </row>
    <row r="149" spans="1:20" s="9" customFormat="1" ht="15" customHeight="1">
      <c r="A149" s="29">
        <f>A125</f>
        <v>4</v>
      </c>
      <c r="B149" s="30">
        <v>7</v>
      </c>
      <c r="C149" s="76" t="s">
        <v>46</v>
      </c>
      <c r="D149" s="77"/>
      <c r="E149" s="77"/>
      <c r="F149" s="77"/>
      <c r="G149" s="77"/>
      <c r="H149" s="77"/>
      <c r="I149" s="77"/>
      <c r="J149" s="77"/>
      <c r="K149" s="77"/>
      <c r="L149" s="77"/>
      <c r="M149" s="31"/>
      <c r="N149" s="78"/>
      <c r="O149" s="78"/>
      <c r="P149" s="78"/>
      <c r="Q149" s="78"/>
      <c r="R149" s="79"/>
      <c r="S149" s="79"/>
      <c r="T149" s="79"/>
    </row>
    <row r="150" spans="1:20" s="9" customFormat="1" ht="202.5" customHeight="1">
      <c r="A150" s="29"/>
      <c r="B150" s="30"/>
      <c r="C150" s="76" t="s">
        <v>47</v>
      </c>
      <c r="D150" s="77"/>
      <c r="E150" s="77"/>
      <c r="F150" s="77"/>
      <c r="G150" s="77"/>
      <c r="H150" s="77"/>
      <c r="I150" s="77"/>
      <c r="J150" s="77"/>
      <c r="K150" s="77"/>
      <c r="L150" s="77"/>
      <c r="M150" s="31" t="s">
        <v>10</v>
      </c>
      <c r="N150" s="78">
        <v>1</v>
      </c>
      <c r="O150" s="78"/>
      <c r="P150" s="78"/>
      <c r="Q150" s="78"/>
      <c r="R150" s="79">
        <f>N150*P150</f>
        <v>0</v>
      </c>
      <c r="S150" s="79"/>
      <c r="T150" s="79"/>
    </row>
    <row r="151" spans="1:20" s="9" customFormat="1" ht="9.9499999999999993" customHeight="1">
      <c r="A151" s="19"/>
      <c r="N151" s="28"/>
    </row>
    <row r="152" spans="1:20" s="9" customFormat="1" ht="44.25" customHeight="1">
      <c r="A152" s="29">
        <f>A125</f>
        <v>4</v>
      </c>
      <c r="B152" s="30">
        <v>8</v>
      </c>
      <c r="C152" s="76" t="s">
        <v>48</v>
      </c>
      <c r="D152" s="77"/>
      <c r="E152" s="77"/>
      <c r="F152" s="77"/>
      <c r="G152" s="77"/>
      <c r="H152" s="77"/>
      <c r="I152" s="77"/>
      <c r="J152" s="77"/>
      <c r="K152" s="77"/>
      <c r="L152" s="77"/>
      <c r="M152" s="31"/>
      <c r="N152" s="78"/>
      <c r="O152" s="78"/>
      <c r="P152" s="78"/>
      <c r="Q152" s="78"/>
      <c r="R152" s="79"/>
      <c r="S152" s="79"/>
      <c r="T152" s="79"/>
    </row>
    <row r="153" spans="1:20" s="9" customFormat="1" ht="102" customHeight="1">
      <c r="A153" s="29"/>
      <c r="B153" s="30"/>
      <c r="C153" s="76" t="s">
        <v>49</v>
      </c>
      <c r="D153" s="77"/>
      <c r="E153" s="77"/>
      <c r="F153" s="77"/>
      <c r="G153" s="77"/>
      <c r="H153" s="77"/>
      <c r="I153" s="77"/>
      <c r="J153" s="77"/>
      <c r="K153" s="77"/>
      <c r="L153" s="77"/>
      <c r="M153" s="31" t="s">
        <v>10</v>
      </c>
      <c r="N153" s="78">
        <v>1</v>
      </c>
      <c r="O153" s="78"/>
      <c r="P153" s="78"/>
      <c r="Q153" s="78"/>
      <c r="R153" s="79">
        <f>N153*P153</f>
        <v>0</v>
      </c>
      <c r="S153" s="79"/>
      <c r="T153" s="79"/>
    </row>
    <row r="154" spans="1:20" s="9" customFormat="1" ht="9.9499999999999993" customHeight="1">
      <c r="A154" s="19"/>
      <c r="N154" s="28"/>
    </row>
    <row r="155" spans="1:20" s="9" customFormat="1" ht="15" customHeight="1">
      <c r="A155" s="29">
        <f>A125</f>
        <v>4</v>
      </c>
      <c r="B155" s="30">
        <v>9</v>
      </c>
      <c r="C155" s="76" t="s">
        <v>50</v>
      </c>
      <c r="D155" s="77"/>
      <c r="E155" s="77"/>
      <c r="F155" s="77"/>
      <c r="G155" s="77"/>
      <c r="H155" s="77"/>
      <c r="I155" s="77"/>
      <c r="J155" s="77"/>
      <c r="K155" s="77"/>
      <c r="L155" s="77"/>
      <c r="M155" s="31"/>
      <c r="N155" s="78"/>
      <c r="O155" s="78"/>
      <c r="P155" s="78"/>
      <c r="Q155" s="78"/>
      <c r="R155" s="79"/>
      <c r="S155" s="79"/>
      <c r="T155" s="79"/>
    </row>
    <row r="156" spans="1:20" s="9" customFormat="1" ht="81.75" customHeight="1">
      <c r="A156" s="29"/>
      <c r="B156" s="30"/>
      <c r="C156" s="76" t="s">
        <v>51</v>
      </c>
      <c r="D156" s="77"/>
      <c r="E156" s="77"/>
      <c r="F156" s="77"/>
      <c r="G156" s="77"/>
      <c r="H156" s="77"/>
      <c r="I156" s="77"/>
      <c r="J156" s="77"/>
      <c r="K156" s="77"/>
      <c r="L156" s="77"/>
      <c r="M156" s="31" t="s">
        <v>10</v>
      </c>
      <c r="N156" s="78">
        <v>1</v>
      </c>
      <c r="O156" s="78"/>
      <c r="P156" s="78"/>
      <c r="Q156" s="78"/>
      <c r="R156" s="79">
        <f>N156*P156</f>
        <v>0</v>
      </c>
      <c r="S156" s="79"/>
      <c r="T156" s="79"/>
    </row>
    <row r="157" spans="1:20" s="9" customFormat="1" ht="9.9499999999999993" customHeight="1">
      <c r="A157" s="19"/>
      <c r="N157" s="28"/>
    </row>
    <row r="158" spans="1:20" s="9" customFormat="1" ht="15" customHeight="1">
      <c r="A158" s="29">
        <f>A125</f>
        <v>4</v>
      </c>
      <c r="B158" s="30">
        <v>10</v>
      </c>
      <c r="C158" s="76" t="s">
        <v>52</v>
      </c>
      <c r="D158" s="77"/>
      <c r="E158" s="77"/>
      <c r="F158" s="77"/>
      <c r="G158" s="77"/>
      <c r="H158" s="77"/>
      <c r="I158" s="77"/>
      <c r="J158" s="77"/>
      <c r="K158" s="77"/>
      <c r="L158" s="77"/>
      <c r="M158" s="31"/>
      <c r="N158" s="78"/>
      <c r="O158" s="78"/>
      <c r="P158" s="78"/>
      <c r="Q158" s="78"/>
      <c r="R158" s="79"/>
      <c r="S158" s="79"/>
      <c r="T158" s="79"/>
    </row>
    <row r="159" spans="1:20" s="9" customFormat="1" ht="239.25" customHeight="1">
      <c r="A159" s="29"/>
      <c r="B159" s="30"/>
      <c r="C159" s="76" t="s">
        <v>53</v>
      </c>
      <c r="D159" s="77"/>
      <c r="E159" s="77"/>
      <c r="F159" s="77"/>
      <c r="G159" s="77"/>
      <c r="H159" s="77"/>
      <c r="I159" s="77"/>
      <c r="J159" s="77"/>
      <c r="K159" s="77"/>
      <c r="L159" s="77"/>
      <c r="M159" s="31"/>
      <c r="N159" s="78"/>
      <c r="O159" s="78"/>
      <c r="P159" s="78"/>
      <c r="Q159" s="78"/>
      <c r="R159" s="79"/>
      <c r="S159" s="79"/>
      <c r="T159" s="79"/>
    </row>
    <row r="160" spans="1:20" s="9" customFormat="1" ht="95.25" customHeight="1">
      <c r="A160" s="29"/>
      <c r="B160" s="30"/>
      <c r="C160" s="76" t="s">
        <v>54</v>
      </c>
      <c r="D160" s="77"/>
      <c r="E160" s="77"/>
      <c r="F160" s="77"/>
      <c r="G160" s="77"/>
      <c r="H160" s="77"/>
      <c r="I160" s="77"/>
      <c r="J160" s="77"/>
      <c r="K160" s="77"/>
      <c r="L160" s="77"/>
      <c r="M160" s="31"/>
      <c r="N160" s="78"/>
      <c r="O160" s="78"/>
      <c r="P160" s="78"/>
      <c r="Q160" s="78"/>
      <c r="R160" s="79"/>
      <c r="S160" s="79"/>
      <c r="T160" s="79"/>
    </row>
    <row r="161" spans="1:20" s="9" customFormat="1" ht="205.5" customHeight="1">
      <c r="A161" s="29"/>
      <c r="B161" s="30"/>
      <c r="C161" s="76" t="s">
        <v>55</v>
      </c>
      <c r="D161" s="77"/>
      <c r="E161" s="77"/>
      <c r="F161" s="77"/>
      <c r="G161" s="77"/>
      <c r="H161" s="77"/>
      <c r="I161" s="77"/>
      <c r="J161" s="77"/>
      <c r="K161" s="77"/>
      <c r="L161" s="77"/>
      <c r="M161" s="31" t="s">
        <v>10</v>
      </c>
      <c r="N161" s="78">
        <v>1</v>
      </c>
      <c r="O161" s="78"/>
      <c r="P161" s="78"/>
      <c r="Q161" s="78"/>
      <c r="R161" s="79">
        <f>N161*P161</f>
        <v>0</v>
      </c>
      <c r="S161" s="79"/>
      <c r="T161" s="79"/>
    </row>
    <row r="162" spans="1:20" s="9" customFormat="1" ht="9.9499999999999993" customHeight="1">
      <c r="A162" s="19"/>
      <c r="N162" s="28"/>
    </row>
    <row r="163" spans="1:20" s="9" customFormat="1" ht="15" customHeight="1">
      <c r="A163" s="29">
        <f>A125</f>
        <v>4</v>
      </c>
      <c r="B163" s="30">
        <v>11</v>
      </c>
      <c r="C163" s="76" t="s">
        <v>56</v>
      </c>
      <c r="D163" s="77"/>
      <c r="E163" s="77"/>
      <c r="F163" s="77"/>
      <c r="G163" s="77"/>
      <c r="H163" s="77"/>
      <c r="I163" s="77"/>
      <c r="J163" s="77"/>
      <c r="K163" s="77"/>
      <c r="L163" s="77"/>
      <c r="M163" s="31"/>
      <c r="N163" s="78"/>
      <c r="O163" s="78"/>
      <c r="P163" s="78"/>
      <c r="Q163" s="78"/>
      <c r="R163" s="79"/>
      <c r="S163" s="79"/>
      <c r="T163" s="79"/>
    </row>
    <row r="164" spans="1:20" s="9" customFormat="1" ht="264" customHeight="1">
      <c r="A164" s="29"/>
      <c r="B164" s="30"/>
      <c r="C164" s="76" t="s">
        <v>57</v>
      </c>
      <c r="D164" s="77"/>
      <c r="E164" s="77"/>
      <c r="F164" s="77"/>
      <c r="G164" s="77"/>
      <c r="H164" s="77"/>
      <c r="I164" s="77"/>
      <c r="J164" s="77"/>
      <c r="K164" s="77"/>
      <c r="L164" s="77"/>
      <c r="M164" s="31" t="s">
        <v>10</v>
      </c>
      <c r="N164" s="78">
        <v>1</v>
      </c>
      <c r="O164" s="78"/>
      <c r="P164" s="78"/>
      <c r="Q164" s="78"/>
      <c r="R164" s="79">
        <f>N164*P164</f>
        <v>0</v>
      </c>
      <c r="S164" s="79"/>
      <c r="T164" s="79"/>
    </row>
    <row r="165" spans="1:20" s="9" customFormat="1" ht="9.9499999999999993" customHeight="1">
      <c r="A165" s="19"/>
      <c r="N165" s="28"/>
    </row>
    <row r="166" spans="1:20" s="9" customFormat="1" ht="15" customHeight="1">
      <c r="A166" s="29">
        <f>A125</f>
        <v>4</v>
      </c>
      <c r="B166" s="30">
        <v>12</v>
      </c>
      <c r="C166" s="76" t="s">
        <v>58</v>
      </c>
      <c r="D166" s="77"/>
      <c r="E166" s="77"/>
      <c r="F166" s="77"/>
      <c r="G166" s="77"/>
      <c r="H166" s="77"/>
      <c r="I166" s="77"/>
      <c r="J166" s="77"/>
      <c r="K166" s="77"/>
      <c r="L166" s="77"/>
      <c r="M166" s="31"/>
      <c r="N166" s="78"/>
      <c r="O166" s="78"/>
      <c r="P166" s="78"/>
      <c r="Q166" s="78"/>
      <c r="R166" s="79"/>
      <c r="S166" s="79"/>
      <c r="T166" s="79"/>
    </row>
    <row r="167" spans="1:20" s="9" customFormat="1" ht="272.25" customHeight="1">
      <c r="A167" s="29"/>
      <c r="B167" s="30"/>
      <c r="C167" s="76" t="s">
        <v>59</v>
      </c>
      <c r="D167" s="77"/>
      <c r="E167" s="77"/>
      <c r="F167" s="77"/>
      <c r="G167" s="77"/>
      <c r="H167" s="77"/>
      <c r="I167" s="77"/>
      <c r="J167" s="77"/>
      <c r="K167" s="77"/>
      <c r="L167" s="77"/>
      <c r="M167" s="31" t="s">
        <v>10</v>
      </c>
      <c r="N167" s="78">
        <v>1</v>
      </c>
      <c r="O167" s="78"/>
      <c r="P167" s="78"/>
      <c r="Q167" s="78"/>
      <c r="R167" s="79">
        <f>N167*P167</f>
        <v>0</v>
      </c>
      <c r="S167" s="79"/>
      <c r="T167" s="79"/>
    </row>
    <row r="168" spans="1:20" s="9" customFormat="1" ht="9.9499999999999993" customHeight="1">
      <c r="A168" s="19"/>
      <c r="N168" s="28"/>
    </row>
    <row r="169" spans="1:20" s="9" customFormat="1" ht="15" customHeight="1">
      <c r="A169" s="29">
        <f>A125</f>
        <v>4</v>
      </c>
      <c r="B169" s="30">
        <v>13</v>
      </c>
      <c r="C169" s="76" t="s">
        <v>60</v>
      </c>
      <c r="D169" s="77"/>
      <c r="E169" s="77"/>
      <c r="F169" s="77"/>
      <c r="G169" s="77"/>
      <c r="H169" s="77"/>
      <c r="I169" s="77"/>
      <c r="J169" s="77"/>
      <c r="K169" s="77"/>
      <c r="L169" s="77"/>
      <c r="M169" s="31"/>
      <c r="N169" s="78"/>
      <c r="O169" s="78"/>
      <c r="P169" s="78"/>
      <c r="Q169" s="78"/>
      <c r="R169" s="79"/>
      <c r="S169" s="79"/>
      <c r="T169" s="79"/>
    </row>
    <row r="170" spans="1:20" s="9" customFormat="1" ht="273" customHeight="1">
      <c r="A170" s="29"/>
      <c r="B170" s="30"/>
      <c r="C170" s="76" t="s">
        <v>61</v>
      </c>
      <c r="D170" s="77"/>
      <c r="E170" s="77"/>
      <c r="F170" s="77"/>
      <c r="G170" s="77"/>
      <c r="H170" s="77"/>
      <c r="I170" s="77"/>
      <c r="J170" s="77"/>
      <c r="K170" s="77"/>
      <c r="L170" s="77"/>
      <c r="M170" s="31" t="s">
        <v>10</v>
      </c>
      <c r="N170" s="78">
        <v>1</v>
      </c>
      <c r="O170" s="78"/>
      <c r="P170" s="78"/>
      <c r="Q170" s="78"/>
      <c r="R170" s="79">
        <f>N170*P170</f>
        <v>0</v>
      </c>
      <c r="S170" s="79"/>
      <c r="T170" s="79"/>
    </row>
    <row r="171" spans="1:20" s="9" customFormat="1" ht="9.9499999999999993" customHeight="1">
      <c r="A171" s="19"/>
      <c r="N171" s="28"/>
    </row>
    <row r="172" spans="1:20" s="9" customFormat="1" ht="9.9499999999999993" customHeight="1">
      <c r="A172" s="19"/>
      <c r="N172" s="10"/>
    </row>
    <row r="173" spans="1:20" s="9" customFormat="1" ht="9.9499999999999993" customHeight="1">
      <c r="A173" s="19"/>
      <c r="N173" s="10"/>
    </row>
    <row r="174" spans="1:20" s="9" customFormat="1" ht="21" customHeight="1">
      <c r="A174" s="19"/>
      <c r="C174" s="71" t="str">
        <f xml:space="preserve"> "UKUPNO " &amp; C125</f>
        <v>UKUPNO URBANA OPREMA I BRAVARSKI RADOVI</v>
      </c>
      <c r="D174" s="71"/>
      <c r="E174" s="71"/>
      <c r="F174" s="71"/>
      <c r="G174" s="71"/>
      <c r="H174" s="71"/>
      <c r="I174" s="71"/>
      <c r="J174" s="71"/>
      <c r="K174" s="71"/>
      <c r="L174" s="71"/>
      <c r="M174" s="71"/>
      <c r="N174" s="71"/>
      <c r="O174" s="71"/>
      <c r="P174" s="71"/>
      <c r="Q174" s="71"/>
      <c r="R174" s="72">
        <f>SUM(R129:T173)</f>
        <v>0</v>
      </c>
      <c r="S174" s="73"/>
      <c r="T174" s="74"/>
    </row>
    <row r="175" spans="1:20" s="9" customFormat="1" ht="9.9499999999999993" customHeight="1">
      <c r="A175" s="19"/>
      <c r="N175" s="10"/>
    </row>
    <row r="176" spans="1:20" s="9" customFormat="1" ht="15" customHeight="1">
      <c r="A176" s="19"/>
      <c r="N176" s="10"/>
    </row>
    <row r="177" spans="1:20" s="9" customFormat="1" ht="15" customHeight="1">
      <c r="A177" s="67" t="s">
        <v>2</v>
      </c>
      <c r="B177" s="67"/>
      <c r="C177" s="68" t="s">
        <v>3</v>
      </c>
      <c r="D177" s="68"/>
      <c r="E177" s="68"/>
      <c r="F177" s="68"/>
      <c r="G177" s="68"/>
      <c r="H177" s="68"/>
      <c r="I177" s="68"/>
      <c r="J177" s="68"/>
      <c r="K177" s="68"/>
      <c r="L177" s="68"/>
      <c r="M177" s="22" t="s">
        <v>4</v>
      </c>
      <c r="N177" s="69" t="s">
        <v>5</v>
      </c>
      <c r="O177" s="69"/>
      <c r="P177" s="70" t="s">
        <v>6</v>
      </c>
      <c r="Q177" s="70"/>
      <c r="R177" s="70" t="s">
        <v>7</v>
      </c>
      <c r="S177" s="70"/>
      <c r="T177" s="70"/>
    </row>
    <row r="178" spans="1:20" s="9" customFormat="1" ht="9.9499999999999993" customHeight="1">
      <c r="A178" s="19"/>
      <c r="N178" s="10"/>
    </row>
    <row r="179" spans="1:20" s="9" customFormat="1" ht="15" customHeight="1">
      <c r="A179" s="75">
        <v>5</v>
      </c>
      <c r="B179" s="75"/>
      <c r="C179" s="23" t="s">
        <v>62</v>
      </c>
      <c r="D179" s="24"/>
      <c r="E179" s="25"/>
      <c r="F179" s="25"/>
      <c r="G179" s="25"/>
      <c r="H179" s="25"/>
      <c r="I179" s="25"/>
      <c r="J179" s="25"/>
      <c r="K179" s="25"/>
      <c r="L179" s="25"/>
      <c r="M179" s="25"/>
      <c r="N179" s="26"/>
      <c r="O179" s="25"/>
      <c r="P179" s="25"/>
      <c r="Q179" s="83"/>
      <c r="R179" s="83"/>
      <c r="S179" s="83"/>
      <c r="T179" s="83"/>
    </row>
    <row r="180" spans="1:20" s="9" customFormat="1" ht="9.9499999999999993" customHeight="1">
      <c r="A180" s="19"/>
      <c r="B180" s="37"/>
      <c r="C180" s="38"/>
      <c r="D180" s="34"/>
      <c r="N180" s="28"/>
    </row>
    <row r="181" spans="1:20" s="9" customFormat="1" ht="9.9499999999999993" customHeight="1">
      <c r="A181" s="19"/>
      <c r="N181" s="28"/>
    </row>
    <row r="182" spans="1:20" s="9" customFormat="1" ht="15" customHeight="1">
      <c r="A182" s="29">
        <f>A179</f>
        <v>5</v>
      </c>
      <c r="B182" s="30">
        <v>1</v>
      </c>
      <c r="C182" s="76" t="s">
        <v>63</v>
      </c>
      <c r="D182" s="77"/>
      <c r="E182" s="77"/>
      <c r="F182" s="77"/>
      <c r="G182" s="77"/>
      <c r="H182" s="77"/>
      <c r="I182" s="77"/>
      <c r="J182" s="77"/>
      <c r="K182" s="77"/>
      <c r="L182" s="77"/>
      <c r="M182" s="31"/>
      <c r="N182" s="78"/>
      <c r="O182" s="78"/>
      <c r="P182" s="78"/>
      <c r="Q182" s="78"/>
      <c r="R182" s="79"/>
      <c r="S182" s="79"/>
      <c r="T182" s="79"/>
    </row>
    <row r="183" spans="1:20" s="9" customFormat="1" ht="63.75" customHeight="1">
      <c r="A183" s="29"/>
      <c r="B183" s="30"/>
      <c r="C183" s="76" t="s">
        <v>64</v>
      </c>
      <c r="D183" s="77"/>
      <c r="E183" s="77"/>
      <c r="F183" s="77"/>
      <c r="G183" s="77"/>
      <c r="H183" s="77"/>
      <c r="I183" s="77"/>
      <c r="J183" s="77"/>
      <c r="K183" s="77"/>
      <c r="L183" s="77"/>
      <c r="M183" s="31" t="s">
        <v>18</v>
      </c>
      <c r="N183" s="78">
        <v>200</v>
      </c>
      <c r="O183" s="78"/>
      <c r="P183" s="78"/>
      <c r="Q183" s="78"/>
      <c r="R183" s="79">
        <f>N183*P183</f>
        <v>0</v>
      </c>
      <c r="S183" s="79"/>
      <c r="T183" s="79"/>
    </row>
    <row r="184" spans="1:20" s="9" customFormat="1" ht="9.9499999999999993" customHeight="1">
      <c r="A184" s="19"/>
      <c r="C184" s="12"/>
      <c r="D184" s="34"/>
      <c r="E184" s="34"/>
      <c r="F184" s="34"/>
      <c r="G184" s="34"/>
      <c r="H184" s="34"/>
      <c r="I184" s="34"/>
      <c r="J184" s="34"/>
      <c r="K184" s="34"/>
      <c r="M184" s="31"/>
      <c r="N184" s="32"/>
      <c r="O184" s="32"/>
      <c r="P184" s="32"/>
      <c r="Q184" s="32"/>
      <c r="R184" s="33"/>
      <c r="S184" s="33"/>
      <c r="T184" s="33"/>
    </row>
    <row r="185" spans="1:20" s="9" customFormat="1" ht="9.9499999999999993" customHeight="1">
      <c r="A185" s="19"/>
      <c r="N185" s="10"/>
    </row>
    <row r="186" spans="1:20" s="9" customFormat="1" ht="21" customHeight="1">
      <c r="A186" s="19"/>
      <c r="C186" s="71" t="str">
        <f xml:space="preserve"> "UKUPNO " &amp; C179</f>
        <v>UKUPNO PODOPOLAGAČKI RADOVI</v>
      </c>
      <c r="D186" s="71"/>
      <c r="E186" s="71"/>
      <c r="F186" s="71"/>
      <c r="G186" s="71"/>
      <c r="H186" s="71"/>
      <c r="I186" s="71"/>
      <c r="J186" s="71"/>
      <c r="K186" s="71"/>
      <c r="L186" s="71"/>
      <c r="M186" s="71"/>
      <c r="N186" s="71"/>
      <c r="O186" s="71"/>
      <c r="P186" s="71"/>
      <c r="Q186" s="71"/>
      <c r="R186" s="72">
        <f>SUM(R183:T185)</f>
        <v>0</v>
      </c>
      <c r="S186" s="73"/>
      <c r="T186" s="74"/>
    </row>
    <row r="190" spans="1:20" ht="12.75">
      <c r="B190" s="34"/>
      <c r="C190" s="38" t="s">
        <v>65</v>
      </c>
      <c r="D190" s="9"/>
      <c r="E190" s="9"/>
      <c r="F190" s="9"/>
      <c r="G190" s="9"/>
      <c r="H190" s="9"/>
      <c r="I190" s="9"/>
      <c r="J190" s="9"/>
      <c r="K190" s="9"/>
      <c r="L190" s="9"/>
      <c r="M190" s="9"/>
      <c r="N190" s="9"/>
      <c r="O190" s="39"/>
      <c r="P190" s="28"/>
      <c r="Q190" s="9"/>
      <c r="R190" s="9"/>
      <c r="S190" s="9"/>
      <c r="T190" s="11"/>
    </row>
    <row r="191" spans="1:20" ht="10.5" customHeight="1">
      <c r="B191" s="34"/>
      <c r="C191" s="38"/>
      <c r="D191" s="9"/>
      <c r="E191" s="9"/>
      <c r="F191" s="9"/>
      <c r="G191" s="9"/>
      <c r="H191" s="9"/>
      <c r="I191" s="9"/>
      <c r="J191" s="9"/>
      <c r="K191" s="9"/>
      <c r="L191" s="9"/>
      <c r="M191" s="9"/>
      <c r="N191" s="9"/>
      <c r="O191" s="39"/>
      <c r="P191" s="28"/>
      <c r="Q191" s="9"/>
      <c r="R191" s="9"/>
      <c r="S191" s="9"/>
      <c r="T191" s="11"/>
    </row>
    <row r="192" spans="1:20" ht="12.75">
      <c r="B192" s="34"/>
      <c r="C192" s="13" t="str">
        <f>A36</f>
        <v>STREET WORKOUT IGRALIŠTA</v>
      </c>
      <c r="D192" s="9"/>
      <c r="E192" s="9"/>
      <c r="F192" s="9"/>
      <c r="G192" s="9"/>
      <c r="H192" s="9"/>
      <c r="I192" s="9"/>
      <c r="J192" s="9"/>
      <c r="K192" s="9"/>
      <c r="L192" s="9"/>
      <c r="M192" s="9"/>
      <c r="N192" s="9"/>
      <c r="O192" s="39"/>
      <c r="P192" s="28"/>
      <c r="Q192" s="9"/>
      <c r="R192" s="9"/>
      <c r="S192" s="9"/>
      <c r="T192" s="11"/>
    </row>
    <row r="193" spans="1:20" ht="10.5" customHeight="1">
      <c r="B193" s="34"/>
      <c r="C193" s="38"/>
      <c r="D193" s="9"/>
      <c r="E193" s="9"/>
      <c r="F193" s="9"/>
      <c r="G193" s="9"/>
      <c r="H193" s="9"/>
      <c r="I193" s="9"/>
      <c r="J193" s="9"/>
      <c r="K193" s="9"/>
      <c r="L193" s="9"/>
      <c r="M193" s="9"/>
      <c r="N193" s="9"/>
      <c r="O193" s="39"/>
      <c r="P193" s="28"/>
      <c r="Q193" s="9"/>
      <c r="R193" s="9"/>
      <c r="S193" s="9"/>
      <c r="T193" s="11"/>
    </row>
    <row r="194" spans="1:20" ht="9.9499999999999993" customHeight="1">
      <c r="B194" s="40"/>
      <c r="C194" s="9"/>
      <c r="D194" s="9"/>
      <c r="E194" s="9"/>
      <c r="F194" s="9"/>
      <c r="G194" s="9"/>
      <c r="H194" s="9"/>
      <c r="I194" s="9"/>
      <c r="J194" s="9"/>
      <c r="K194" s="9"/>
      <c r="L194" s="9"/>
      <c r="M194" s="9"/>
      <c r="N194" s="9"/>
      <c r="O194" s="9"/>
      <c r="P194" s="10"/>
      <c r="Q194" s="9"/>
      <c r="R194" s="9"/>
      <c r="S194" s="9"/>
      <c r="T194" s="11"/>
    </row>
    <row r="195" spans="1:20" ht="18" customHeight="1">
      <c r="B195" s="41">
        <f>A80</f>
        <v>1</v>
      </c>
      <c r="C195" s="42" t="str">
        <f>C80</f>
        <v>PRIPREMNI RADOVI</v>
      </c>
      <c r="D195" s="43"/>
      <c r="E195" s="44"/>
      <c r="F195" s="44"/>
      <c r="G195" s="44"/>
      <c r="H195" s="44"/>
      <c r="I195" s="44"/>
      <c r="J195" s="44"/>
      <c r="K195" s="44"/>
      <c r="L195" s="44"/>
      <c r="M195" s="44"/>
      <c r="N195" s="45"/>
      <c r="O195" s="44"/>
      <c r="P195" s="45"/>
      <c r="Q195" s="86">
        <f>R87</f>
        <v>0</v>
      </c>
      <c r="R195" s="86"/>
      <c r="S195" s="86"/>
      <c r="T195" s="86"/>
    </row>
    <row r="196" spans="1:20" ht="9.9499999999999993" customHeight="1">
      <c r="B196" s="40"/>
      <c r="C196" s="9"/>
      <c r="D196" s="9"/>
      <c r="E196" s="9"/>
      <c r="F196" s="9"/>
      <c r="G196" s="9"/>
      <c r="H196" s="9"/>
      <c r="I196" s="9"/>
      <c r="J196" s="9"/>
      <c r="K196" s="9"/>
      <c r="L196" s="9"/>
      <c r="M196" s="9"/>
      <c r="N196" s="9"/>
      <c r="O196" s="9"/>
      <c r="P196" s="10"/>
      <c r="Q196" s="9"/>
      <c r="R196" s="9"/>
      <c r="S196" s="9"/>
      <c r="T196" s="11"/>
    </row>
    <row r="197" spans="1:20" ht="18" customHeight="1">
      <c r="B197" s="41">
        <f>A92</f>
        <v>2</v>
      </c>
      <c r="C197" s="42" t="str">
        <f>C92</f>
        <v>ZEMLJANI RADOVI</v>
      </c>
      <c r="D197" s="43"/>
      <c r="E197" s="44"/>
      <c r="F197" s="44"/>
      <c r="G197" s="44"/>
      <c r="H197" s="44"/>
      <c r="I197" s="44"/>
      <c r="J197" s="44"/>
      <c r="K197" s="44"/>
      <c r="L197" s="44"/>
      <c r="M197" s="44"/>
      <c r="N197" s="45"/>
      <c r="O197" s="44"/>
      <c r="P197" s="45"/>
      <c r="Q197" s="86">
        <f>R103</f>
        <v>0</v>
      </c>
      <c r="R197" s="86"/>
      <c r="S197" s="86"/>
      <c r="T197" s="86"/>
    </row>
    <row r="198" spans="1:20" ht="9.9499999999999993" customHeight="1">
      <c r="B198" s="40"/>
      <c r="C198" s="9"/>
      <c r="D198" s="9"/>
      <c r="E198" s="9"/>
      <c r="F198" s="9"/>
      <c r="G198" s="9"/>
      <c r="H198" s="9"/>
      <c r="I198" s="9"/>
      <c r="J198" s="9"/>
      <c r="K198" s="9"/>
      <c r="L198" s="9"/>
      <c r="M198" s="9"/>
      <c r="N198" s="9"/>
      <c r="O198" s="9"/>
      <c r="P198" s="10"/>
      <c r="Q198" s="9"/>
      <c r="R198" s="9"/>
      <c r="S198" s="9"/>
      <c r="T198" s="11"/>
    </row>
    <row r="199" spans="1:20" ht="18" customHeight="1">
      <c r="B199" s="41">
        <f>A108</f>
        <v>3</v>
      </c>
      <c r="C199" s="42" t="str">
        <f>C108</f>
        <v>KONSTRUKCIJA</v>
      </c>
      <c r="D199" s="43"/>
      <c r="E199" s="44"/>
      <c r="F199" s="44"/>
      <c r="G199" s="44"/>
      <c r="H199" s="44"/>
      <c r="I199" s="44"/>
      <c r="J199" s="44"/>
      <c r="K199" s="44"/>
      <c r="L199" s="44"/>
      <c r="M199" s="44"/>
      <c r="N199" s="45"/>
      <c r="O199" s="44"/>
      <c r="P199" s="45"/>
      <c r="Q199" s="86">
        <f>R120</f>
        <v>0</v>
      </c>
      <c r="R199" s="86"/>
      <c r="S199" s="86"/>
      <c r="T199" s="86"/>
    </row>
    <row r="200" spans="1:20" ht="9.9499999999999993" customHeight="1">
      <c r="B200" s="40"/>
      <c r="C200" s="9"/>
      <c r="D200" s="9"/>
      <c r="E200" s="9"/>
      <c r="F200" s="9"/>
      <c r="G200" s="9"/>
      <c r="H200" s="9"/>
      <c r="I200" s="9"/>
      <c r="J200" s="9"/>
      <c r="K200" s="9"/>
      <c r="L200" s="9"/>
      <c r="M200" s="9"/>
      <c r="N200" s="9"/>
      <c r="O200" s="9"/>
      <c r="P200" s="10"/>
      <c r="Q200" s="9"/>
      <c r="R200" s="9"/>
      <c r="S200" s="9"/>
      <c r="T200" s="11"/>
    </row>
    <row r="201" spans="1:20" ht="18" customHeight="1">
      <c r="B201" s="41">
        <f>A125</f>
        <v>4</v>
      </c>
      <c r="C201" s="42" t="str">
        <f>C125</f>
        <v>URBANA OPREMA I BRAVARSKI RADOVI</v>
      </c>
      <c r="D201" s="43"/>
      <c r="E201" s="44"/>
      <c r="F201" s="44"/>
      <c r="G201" s="44"/>
      <c r="H201" s="44"/>
      <c r="I201" s="44"/>
      <c r="J201" s="44"/>
      <c r="K201" s="44"/>
      <c r="L201" s="44"/>
      <c r="M201" s="44"/>
      <c r="N201" s="45"/>
      <c r="O201" s="44"/>
      <c r="P201" s="45"/>
      <c r="Q201" s="86">
        <f>R174</f>
        <v>0</v>
      </c>
      <c r="R201" s="86"/>
      <c r="S201" s="86"/>
      <c r="T201" s="86"/>
    </row>
    <row r="202" spans="1:20" ht="9.9499999999999993" customHeight="1">
      <c r="B202" s="40"/>
      <c r="C202" s="9"/>
      <c r="D202" s="9"/>
      <c r="E202" s="9"/>
      <c r="F202" s="9"/>
      <c r="G202" s="9"/>
      <c r="H202" s="9"/>
      <c r="I202" s="9"/>
      <c r="J202" s="9"/>
      <c r="K202" s="9"/>
      <c r="L202" s="9"/>
      <c r="M202" s="9"/>
      <c r="N202" s="9"/>
      <c r="O202" s="9"/>
      <c r="P202" s="10"/>
      <c r="Q202" s="9"/>
      <c r="R202" s="9"/>
      <c r="S202" s="9"/>
      <c r="T202" s="11"/>
    </row>
    <row r="203" spans="1:20" ht="18" customHeight="1">
      <c r="B203" s="41">
        <f>A179</f>
        <v>5</v>
      </c>
      <c r="C203" s="42" t="str">
        <f>C179</f>
        <v>PODOPOLAGAČKI RADOVI</v>
      </c>
      <c r="D203" s="43"/>
      <c r="E203" s="44"/>
      <c r="F203" s="44"/>
      <c r="G203" s="44"/>
      <c r="H203" s="44"/>
      <c r="I203" s="44"/>
      <c r="J203" s="44"/>
      <c r="K203" s="44"/>
      <c r="L203" s="44"/>
      <c r="M203" s="44"/>
      <c r="N203" s="45"/>
      <c r="O203" s="44"/>
      <c r="P203" s="45"/>
      <c r="Q203" s="86">
        <f>R186</f>
        <v>0</v>
      </c>
      <c r="R203" s="86"/>
      <c r="S203" s="86"/>
      <c r="T203" s="86"/>
    </row>
    <row r="204" spans="1:20" ht="9.9499999999999993" customHeight="1">
      <c r="B204" s="9"/>
      <c r="C204" s="9"/>
      <c r="D204" s="9"/>
      <c r="E204" s="9"/>
      <c r="F204" s="9"/>
      <c r="G204" s="9"/>
      <c r="H204" s="9"/>
      <c r="I204" s="9"/>
      <c r="J204" s="9"/>
      <c r="K204" s="9"/>
      <c r="L204" s="9"/>
      <c r="M204" s="9"/>
      <c r="N204" s="9"/>
      <c r="O204" s="9"/>
      <c r="P204" s="10"/>
      <c r="Q204" s="9"/>
      <c r="R204" s="9"/>
      <c r="S204" s="9"/>
      <c r="T204" s="11"/>
    </row>
    <row r="205" spans="1:20" ht="9.9499999999999993" customHeight="1" thickBot="1">
      <c r="B205" s="9"/>
      <c r="C205" s="9"/>
      <c r="D205" s="9"/>
      <c r="E205" s="9"/>
      <c r="F205" s="9"/>
      <c r="G205" s="9"/>
      <c r="H205" s="9"/>
      <c r="I205" s="9"/>
      <c r="J205" s="9"/>
      <c r="K205" s="9"/>
      <c r="L205" s="9"/>
      <c r="M205" s="9"/>
      <c r="N205" s="9"/>
      <c r="O205" s="9"/>
      <c r="P205" s="10"/>
      <c r="Q205" s="9"/>
      <c r="R205" s="9"/>
      <c r="S205" s="9"/>
      <c r="T205" s="11"/>
    </row>
    <row r="206" spans="1:20" s="49" customFormat="1" ht="20.100000000000001" customHeight="1" thickTop="1" thickBot="1">
      <c r="A206" s="46"/>
      <c r="B206" s="47"/>
      <c r="C206" s="48"/>
      <c r="D206" s="48"/>
      <c r="E206" s="48"/>
      <c r="F206" s="48"/>
      <c r="G206" s="48"/>
      <c r="H206" s="48"/>
      <c r="I206" s="48"/>
      <c r="J206" s="48"/>
      <c r="K206" s="48"/>
      <c r="L206" s="84" t="s">
        <v>66</v>
      </c>
      <c r="M206" s="84"/>
      <c r="N206" s="84"/>
      <c r="O206" s="84"/>
      <c r="P206" s="84"/>
      <c r="Q206" s="85">
        <f>SUM(Q195:T203)</f>
        <v>0</v>
      </c>
      <c r="R206" s="85"/>
      <c r="S206" s="85"/>
      <c r="T206" s="85"/>
    </row>
    <row r="207" spans="1:20" ht="10.5" customHeight="1" thickTop="1" thickBot="1"/>
    <row r="208" spans="1:20" s="49" customFormat="1" ht="20.100000000000001" customHeight="1" thickTop="1" thickBot="1">
      <c r="A208" s="46"/>
      <c r="B208" s="47"/>
      <c r="C208" s="48"/>
      <c r="D208" s="48"/>
      <c r="E208" s="48"/>
      <c r="F208" s="48"/>
      <c r="G208" s="48"/>
      <c r="H208" s="48"/>
      <c r="I208" s="48"/>
      <c r="J208" s="48"/>
      <c r="K208" s="48"/>
      <c r="L208" s="84" t="s">
        <v>67</v>
      </c>
      <c r="M208" s="84"/>
      <c r="N208" s="84"/>
      <c r="O208" s="84"/>
      <c r="P208" s="84"/>
      <c r="Q208" s="85">
        <f>Q206*0.25</f>
        <v>0</v>
      </c>
      <c r="R208" s="85"/>
      <c r="S208" s="85"/>
      <c r="T208" s="85"/>
    </row>
    <row r="209" spans="1:20" ht="10.5" customHeight="1" thickTop="1" thickBot="1"/>
    <row r="210" spans="1:20" s="49" customFormat="1" ht="20.100000000000001" customHeight="1" thickTop="1" thickBot="1">
      <c r="A210" s="46"/>
      <c r="B210" s="47"/>
      <c r="C210" s="48"/>
      <c r="D210" s="48"/>
      <c r="E210" s="48"/>
      <c r="F210" s="48"/>
      <c r="G210" s="48"/>
      <c r="H210" s="48"/>
      <c r="I210" s="48"/>
      <c r="J210" s="48"/>
      <c r="K210" s="48"/>
      <c r="L210" s="84" t="s">
        <v>68</v>
      </c>
      <c r="M210" s="84"/>
      <c r="N210" s="84"/>
      <c r="O210" s="84"/>
      <c r="P210" s="84"/>
      <c r="Q210" s="85">
        <f>SUM(Q206:T208)</f>
        <v>0</v>
      </c>
      <c r="R210" s="85"/>
      <c r="S210" s="85"/>
      <c r="T210" s="85"/>
    </row>
    <row r="211" spans="1:20" ht="10.5" customHeight="1" thickTop="1"/>
  </sheetData>
  <mergeCells count="248">
    <mergeCell ref="L208:P208"/>
    <mergeCell ref="Q208:T208"/>
    <mergeCell ref="L210:P210"/>
    <mergeCell ref="Q210:T210"/>
    <mergeCell ref="Q195:T195"/>
    <mergeCell ref="Q197:T197"/>
    <mergeCell ref="Q199:T199"/>
    <mergeCell ref="Q201:T201"/>
    <mergeCell ref="Q203:T203"/>
    <mergeCell ref="L206:P206"/>
    <mergeCell ref="Q206:T206"/>
    <mergeCell ref="C183:L183"/>
    <mergeCell ref="N183:O183"/>
    <mergeCell ref="P183:Q183"/>
    <mergeCell ref="R183:T183"/>
    <mergeCell ref="C186:Q186"/>
    <mergeCell ref="R186:T186"/>
    <mergeCell ref="A179:B179"/>
    <mergeCell ref="Q179:T179"/>
    <mergeCell ref="C182:L182"/>
    <mergeCell ref="N182:O182"/>
    <mergeCell ref="P182:Q182"/>
    <mergeCell ref="R182:T182"/>
    <mergeCell ref="C174:Q174"/>
    <mergeCell ref="R174:T174"/>
    <mergeCell ref="A177:B177"/>
    <mergeCell ref="C177:L177"/>
    <mergeCell ref="N177:O177"/>
    <mergeCell ref="P177:Q177"/>
    <mergeCell ref="R177:T177"/>
    <mergeCell ref="C169:L169"/>
    <mergeCell ref="N169:O169"/>
    <mergeCell ref="P169:Q169"/>
    <mergeCell ref="R169:T169"/>
    <mergeCell ref="C170:L170"/>
    <mergeCell ref="N170:O170"/>
    <mergeCell ref="P170:Q170"/>
    <mergeCell ref="R170:T170"/>
    <mergeCell ref="C166:L166"/>
    <mergeCell ref="N166:O166"/>
    <mergeCell ref="P166:Q166"/>
    <mergeCell ref="R166:T166"/>
    <mergeCell ref="C167:L167"/>
    <mergeCell ref="N167:O167"/>
    <mergeCell ref="P167:Q167"/>
    <mergeCell ref="R167:T167"/>
    <mergeCell ref="C163:L163"/>
    <mergeCell ref="N163:O163"/>
    <mergeCell ref="P163:Q163"/>
    <mergeCell ref="R163:T163"/>
    <mergeCell ref="C164:L164"/>
    <mergeCell ref="N164:O164"/>
    <mergeCell ref="P164:Q164"/>
    <mergeCell ref="R164:T164"/>
    <mergeCell ref="C160:L160"/>
    <mergeCell ref="N160:O160"/>
    <mergeCell ref="P160:Q160"/>
    <mergeCell ref="R160:T160"/>
    <mergeCell ref="C161:L161"/>
    <mergeCell ref="N161:O161"/>
    <mergeCell ref="P161:Q161"/>
    <mergeCell ref="R161:T161"/>
    <mergeCell ref="C158:L158"/>
    <mergeCell ref="N158:O158"/>
    <mergeCell ref="P158:Q158"/>
    <mergeCell ref="R158:T158"/>
    <mergeCell ref="C159:L159"/>
    <mergeCell ref="N159:O159"/>
    <mergeCell ref="P159:Q159"/>
    <mergeCell ref="R159:T159"/>
    <mergeCell ref="C155:L155"/>
    <mergeCell ref="N155:O155"/>
    <mergeCell ref="P155:Q155"/>
    <mergeCell ref="R155:T155"/>
    <mergeCell ref="C156:L156"/>
    <mergeCell ref="N156:O156"/>
    <mergeCell ref="P156:Q156"/>
    <mergeCell ref="R156:T156"/>
    <mergeCell ref="C152:L152"/>
    <mergeCell ref="N152:O152"/>
    <mergeCell ref="P152:Q152"/>
    <mergeCell ref="R152:T152"/>
    <mergeCell ref="C153:L153"/>
    <mergeCell ref="N153:O153"/>
    <mergeCell ref="P153:Q153"/>
    <mergeCell ref="R153:T153"/>
    <mergeCell ref="C149:L149"/>
    <mergeCell ref="N149:O149"/>
    <mergeCell ref="P149:Q149"/>
    <mergeCell ref="R149:T149"/>
    <mergeCell ref="C150:L150"/>
    <mergeCell ref="N150:O150"/>
    <mergeCell ref="P150:Q150"/>
    <mergeCell ref="R150:T150"/>
    <mergeCell ref="C146:L146"/>
    <mergeCell ref="N146:O146"/>
    <mergeCell ref="P146:Q146"/>
    <mergeCell ref="R146:T146"/>
    <mergeCell ref="C147:L147"/>
    <mergeCell ref="N147:O147"/>
    <mergeCell ref="P147:Q147"/>
    <mergeCell ref="R147:T147"/>
    <mergeCell ref="C143:L143"/>
    <mergeCell ref="N143:O143"/>
    <mergeCell ref="P143:Q143"/>
    <mergeCell ref="R143:T143"/>
    <mergeCell ref="C144:L144"/>
    <mergeCell ref="N144:O144"/>
    <mergeCell ref="P144:Q144"/>
    <mergeCell ref="R144:T144"/>
    <mergeCell ref="C140:L140"/>
    <mergeCell ref="N140:O140"/>
    <mergeCell ref="P140:Q140"/>
    <mergeCell ref="R140:T140"/>
    <mergeCell ref="C141:L141"/>
    <mergeCell ref="N141:O141"/>
    <mergeCell ref="P141:Q141"/>
    <mergeCell ref="R141:T141"/>
    <mergeCell ref="C137:L137"/>
    <mergeCell ref="N137:O137"/>
    <mergeCell ref="P137:Q137"/>
    <mergeCell ref="R137:T137"/>
    <mergeCell ref="C138:L138"/>
    <mergeCell ref="N138:O138"/>
    <mergeCell ref="P138:Q138"/>
    <mergeCell ref="R138:T138"/>
    <mergeCell ref="C134:L134"/>
    <mergeCell ref="N134:O134"/>
    <mergeCell ref="P134:Q134"/>
    <mergeCell ref="R134:T134"/>
    <mergeCell ref="C135:L135"/>
    <mergeCell ref="N135:O135"/>
    <mergeCell ref="P135:Q135"/>
    <mergeCell ref="R135:T135"/>
    <mergeCell ref="C132:L132"/>
    <mergeCell ref="N132:O132"/>
    <mergeCell ref="P132:Q132"/>
    <mergeCell ref="R132:T132"/>
    <mergeCell ref="C133:L133"/>
    <mergeCell ref="N133:O133"/>
    <mergeCell ref="P133:Q133"/>
    <mergeCell ref="R133:T133"/>
    <mergeCell ref="C129:L129"/>
    <mergeCell ref="N129:O129"/>
    <mergeCell ref="P129:Q129"/>
    <mergeCell ref="R129:T129"/>
    <mergeCell ref="C131:L131"/>
    <mergeCell ref="N131:O131"/>
    <mergeCell ref="P131:Q131"/>
    <mergeCell ref="R131:T131"/>
    <mergeCell ref="C127:L127"/>
    <mergeCell ref="N127:O127"/>
    <mergeCell ref="P127:Q127"/>
    <mergeCell ref="R127:T127"/>
    <mergeCell ref="C128:L128"/>
    <mergeCell ref="N128:O128"/>
    <mergeCell ref="P128:Q128"/>
    <mergeCell ref="R128:T128"/>
    <mergeCell ref="A123:B123"/>
    <mergeCell ref="C123:L123"/>
    <mergeCell ref="N123:O123"/>
    <mergeCell ref="P123:Q123"/>
    <mergeCell ref="R123:T123"/>
    <mergeCell ref="A125:B125"/>
    <mergeCell ref="C117:L117"/>
    <mergeCell ref="N117:O117"/>
    <mergeCell ref="P117:Q117"/>
    <mergeCell ref="R117:T117"/>
    <mergeCell ref="C120:Q120"/>
    <mergeCell ref="R120:T120"/>
    <mergeCell ref="D114:K114"/>
    <mergeCell ref="N114:O114"/>
    <mergeCell ref="P114:Q114"/>
    <mergeCell ref="R114:T114"/>
    <mergeCell ref="D115:K115"/>
    <mergeCell ref="N115:O115"/>
    <mergeCell ref="P115:Q115"/>
    <mergeCell ref="R115:T115"/>
    <mergeCell ref="C112:L112"/>
    <mergeCell ref="N112:O112"/>
    <mergeCell ref="P112:Q112"/>
    <mergeCell ref="R112:T112"/>
    <mergeCell ref="D113:K113"/>
    <mergeCell ref="N113:O113"/>
    <mergeCell ref="P113:Q113"/>
    <mergeCell ref="R113:T113"/>
    <mergeCell ref="A108:B108"/>
    <mergeCell ref="Q108:T108"/>
    <mergeCell ref="C110:L110"/>
    <mergeCell ref="N110:O110"/>
    <mergeCell ref="P110:Q110"/>
    <mergeCell ref="R110:T110"/>
    <mergeCell ref="C103:Q103"/>
    <mergeCell ref="R103:T103"/>
    <mergeCell ref="A106:B106"/>
    <mergeCell ref="C106:L106"/>
    <mergeCell ref="N106:O106"/>
    <mergeCell ref="P106:Q106"/>
    <mergeCell ref="R106:T106"/>
    <mergeCell ref="C98:L98"/>
    <mergeCell ref="N98:O98"/>
    <mergeCell ref="P98:Q98"/>
    <mergeCell ref="R98:T98"/>
    <mergeCell ref="C100:L100"/>
    <mergeCell ref="N100:O100"/>
    <mergeCell ref="P100:Q100"/>
    <mergeCell ref="R100:T100"/>
    <mergeCell ref="A92:B92"/>
    <mergeCell ref="C94:L94"/>
    <mergeCell ref="N94:O94"/>
    <mergeCell ref="P94:Q94"/>
    <mergeCell ref="R94:T94"/>
    <mergeCell ref="C96:L96"/>
    <mergeCell ref="N96:O96"/>
    <mergeCell ref="P96:Q96"/>
    <mergeCell ref="R96:T96"/>
    <mergeCell ref="A90:B90"/>
    <mergeCell ref="C90:L90"/>
    <mergeCell ref="N90:O90"/>
    <mergeCell ref="P90:Q90"/>
    <mergeCell ref="R90:T90"/>
    <mergeCell ref="A80:B80"/>
    <mergeCell ref="C82:L82"/>
    <mergeCell ref="N82:O82"/>
    <mergeCell ref="P82:Q82"/>
    <mergeCell ref="R82:T82"/>
    <mergeCell ref="C84:L84"/>
    <mergeCell ref="N84:O84"/>
    <mergeCell ref="P84:Q84"/>
    <mergeCell ref="R84:T84"/>
    <mergeCell ref="N61:Q61"/>
    <mergeCell ref="N63:Q63"/>
    <mergeCell ref="A78:B78"/>
    <mergeCell ref="C78:L78"/>
    <mergeCell ref="N78:O78"/>
    <mergeCell ref="P78:Q78"/>
    <mergeCell ref="R78:T78"/>
    <mergeCell ref="C87:Q87"/>
    <mergeCell ref="R87:T87"/>
    <mergeCell ref="C1:Q2"/>
    <mergeCell ref="R1:T3"/>
    <mergeCell ref="C3:Q4"/>
    <mergeCell ref="R4:T5"/>
    <mergeCell ref="A5:B5"/>
    <mergeCell ref="A30:T30"/>
    <mergeCell ref="A34:T34"/>
    <mergeCell ref="A36:T36"/>
    <mergeCell ref="A40:T40"/>
  </mergeCells>
  <pageMargins left="0.74803149606299213" right="0.23622047244094491" top="0.31496062992125984" bottom="0.59055118110236227" header="0.27559055118110237" footer="0.31496062992125984"/>
  <pageSetup paperSize="9" firstPageNumber="6" orientation="portrait" verticalDpi="300" r:id="rId1"/>
  <headerFooter alignWithMargins="0">
    <oddHeader xml:space="preserve">&amp;R&amp;7
&amp;"Arial CE,Bold" 
</oddHeader>
    <oddFooter>&amp;L&amp;11__________________________________________________________________________
&amp;R&amp;11____________________
&amp;P</oddFooter>
  </headerFooter>
  <rowBreaks count="10" manualBreakCount="10">
    <brk id="88" max="19" man="1"/>
    <brk id="104" max="19" man="1"/>
    <brk id="121" max="19" man="1"/>
    <brk id="129" max="19" man="1"/>
    <brk id="135" max="19" man="1"/>
    <brk id="144" max="19" man="1"/>
    <brk id="156" max="19" man="1"/>
    <brk id="161" max="19" man="1"/>
    <brk id="167" max="19" man="1"/>
    <brk id="18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Josip Ereš</dc:creator>
  <cp:lastModifiedBy>Korisnik</cp:lastModifiedBy>
  <dcterms:created xsi:type="dcterms:W3CDTF">2024-07-03T09:34:33Z</dcterms:created>
  <dcterms:modified xsi:type="dcterms:W3CDTF">2024-07-04T12:21:59Z</dcterms:modified>
</cp:coreProperties>
</file>