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8_{12CA897F-7716-493F-8FCD-01368DDD4CC3}"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G335" i="9"/>
  <c r="F335" i="9"/>
  <c r="B335" i="9"/>
  <c r="F334" i="9"/>
  <c r="H333" i="9"/>
  <c r="E333" i="9" s="1"/>
  <c r="B333" i="9" s="1"/>
  <c r="G333" i="9"/>
  <c r="F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H326" i="9"/>
  <c r="E326" i="9" s="1"/>
  <c r="B326" i="9" s="1"/>
  <c r="G326" i="9"/>
  <c r="F326" i="9"/>
  <c r="H325" i="9"/>
  <c r="E325" i="9" s="1"/>
  <c r="B325" i="9" s="1"/>
  <c r="G325" i="9"/>
  <c r="F325" i="9"/>
  <c r="H324" i="9"/>
  <c r="E324" i="9" s="1"/>
  <c r="B324" i="9" s="1"/>
  <c r="G324" i="9"/>
  <c r="F324" i="9"/>
  <c r="H323" i="9"/>
  <c r="E323" i="9" s="1"/>
  <c r="B323" i="9" s="1"/>
  <c r="G323" i="9"/>
  <c r="F323" i="9"/>
  <c r="H322" i="9"/>
  <c r="G322" i="9"/>
  <c r="F322" i="9"/>
  <c r="H321" i="9"/>
  <c r="E321" i="9" s="1"/>
  <c r="B321" i="9" s="1"/>
  <c r="G321" i="9"/>
  <c r="F321" i="9"/>
  <c r="H320" i="9"/>
  <c r="G320" i="9"/>
  <c r="F320" i="9"/>
  <c r="E320" i="9"/>
  <c r="B320" i="9" s="1"/>
  <c r="H319" i="9"/>
  <c r="E319" i="9" s="1"/>
  <c r="B319" i="9" s="1"/>
  <c r="G319" i="9"/>
  <c r="F319" i="9"/>
  <c r="H318" i="9"/>
  <c r="G318" i="9"/>
  <c r="F318" i="9"/>
  <c r="E318" i="9"/>
  <c r="B318" i="9" s="1"/>
  <c r="H317" i="9"/>
  <c r="E317" i="9" s="1"/>
  <c r="B317" i="9" s="1"/>
  <c r="G317" i="9"/>
  <c r="F317" i="9"/>
  <c r="F316" i="9"/>
  <c r="F315" i="9"/>
  <c r="F314" i="9"/>
  <c r="H313" i="9"/>
  <c r="E313" i="9" s="1"/>
  <c r="G313" i="9"/>
  <c r="F313" i="9"/>
  <c r="B313" i="9"/>
  <c r="H312" i="9"/>
  <c r="E312" i="9" s="1"/>
  <c r="B312" i="9" s="1"/>
  <c r="G312" i="9"/>
  <c r="F312" i="9"/>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8" i="9" s="1"/>
  <c r="F299" i="9"/>
  <c r="F297" i="9"/>
  <c r="L296" i="9"/>
  <c r="F296" i="9" s="1"/>
  <c r="H296" i="9"/>
  <c r="F295" i="9"/>
  <c r="I294" i="9"/>
  <c r="E294" i="9" s="1"/>
  <c r="B294" i="9" s="1"/>
  <c r="H294" i="9"/>
  <c r="F294" i="9"/>
  <c r="E293" i="9"/>
  <c r="M292" i="9"/>
  <c r="L292" i="9"/>
  <c r="F292" i="9"/>
  <c r="E292" i="9"/>
  <c r="B292" i="9"/>
  <c r="M291" i="9"/>
  <c r="L291" i="9"/>
  <c r="E291" i="9"/>
  <c r="M290" i="9"/>
  <c r="L290" i="9"/>
  <c r="F290" i="9"/>
  <c r="E290" i="9"/>
  <c r="B290" i="9"/>
  <c r="M289" i="9"/>
  <c r="L289" i="9"/>
  <c r="E289" i="9"/>
  <c r="M288" i="9"/>
  <c r="L288" i="9"/>
  <c r="F288" i="9"/>
  <c r="E288" i="9"/>
  <c r="B288" i="9"/>
  <c r="M287" i="9"/>
  <c r="L287" i="9"/>
  <c r="E287" i="9"/>
  <c r="M286" i="9"/>
  <c r="L286" i="9"/>
  <c r="F286" i="9"/>
  <c r="E286" i="9"/>
  <c r="B286" i="9"/>
  <c r="M285" i="9"/>
  <c r="L285" i="9"/>
  <c r="E285" i="9"/>
  <c r="M284" i="9"/>
  <c r="L284" i="9"/>
  <c r="F284" i="9"/>
  <c r="E284" i="9"/>
  <c r="B284" i="9"/>
  <c r="M283" i="9"/>
  <c r="L283" i="9"/>
  <c r="E283" i="9"/>
  <c r="M282" i="9"/>
  <c r="L282" i="9"/>
  <c r="F282" i="9"/>
  <c r="E282" i="9"/>
  <c r="B282" i="9"/>
  <c r="M281" i="9"/>
  <c r="L281" i="9"/>
  <c r="E281" i="9"/>
  <c r="M280" i="9"/>
  <c r="L280" i="9"/>
  <c r="F280" i="9"/>
  <c r="E280" i="9"/>
  <c r="B280" i="9"/>
  <c r="M279" i="9"/>
  <c r="L279" i="9"/>
  <c r="E279" i="9"/>
  <c r="M278" i="9"/>
  <c r="L278" i="9"/>
  <c r="F278" i="9"/>
  <c r="E278" i="9"/>
  <c r="B278" i="9"/>
  <c r="M277" i="9"/>
  <c r="L277" i="9"/>
  <c r="E277" i="9"/>
  <c r="M276" i="9"/>
  <c r="L276" i="9"/>
  <c r="F276" i="9"/>
  <c r="E276" i="9"/>
  <c r="B276" i="9"/>
  <c r="M275" i="9"/>
  <c r="L275" i="9"/>
  <c r="E275" i="9"/>
  <c r="M274" i="9"/>
  <c r="L274" i="9"/>
  <c r="F274" i="9"/>
  <c r="E274" i="9"/>
  <c r="B274" i="9"/>
  <c r="M273" i="9"/>
  <c r="L273" i="9"/>
  <c r="E273" i="9"/>
  <c r="M272" i="9"/>
  <c r="L272" i="9"/>
  <c r="F272" i="9"/>
  <c r="E272" i="9"/>
  <c r="B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C1634" i="1" s="1"/>
  <c r="D52" i="8"/>
  <c r="D46" i="8"/>
  <c r="D37" i="8"/>
  <c r="D27" i="8"/>
  <c r="D18" i="8"/>
  <c r="D8" i="8"/>
  <c r="C1585" i="1" s="1"/>
  <c r="H1585"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86" i="1" s="1"/>
  <c r="H486" i="1" s="1"/>
  <c r="D492" i="4"/>
  <c r="F492" i="4" s="1"/>
  <c r="E491" i="4"/>
  <c r="D485" i="1" s="1"/>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46" i="1" s="1"/>
  <c r="H446" i="1" s="1"/>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25" i="1" s="1"/>
  <c r="H425" i="1" s="1"/>
  <c r="D431" i="4"/>
  <c r="F431" i="4" s="1"/>
  <c r="E428" i="4"/>
  <c r="D428" i="4"/>
  <c r="E427" i="4"/>
  <c r="D422" i="1" s="1"/>
  <c r="H422" i="1" s="1"/>
  <c r="D427" i="4"/>
  <c r="E426" i="4"/>
  <c r="E647" i="4" s="1"/>
  <c r="D426" i="4"/>
  <c r="D647" i="4" s="1"/>
  <c r="F421" i="4"/>
  <c r="F420" i="4"/>
  <c r="F419" i="4"/>
  <c r="F416" i="4"/>
  <c r="F415" i="4"/>
  <c r="F414" i="4"/>
  <c r="F413" i="4"/>
  <c r="E412" i="4"/>
  <c r="D412" i="4"/>
  <c r="F411" i="4"/>
  <c r="E410" i="4"/>
  <c r="D410" i="4"/>
  <c r="F410" i="4" s="1"/>
  <c r="F409" i="4"/>
  <c r="F408" i="4"/>
  <c r="E407" i="4"/>
  <c r="D407" i="4"/>
  <c r="F407" i="4" s="1"/>
  <c r="E406" i="4"/>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E373" i="4"/>
  <c r="D373" i="4"/>
  <c r="F372" i="4"/>
  <c r="F371" i="4"/>
  <c r="F370" i="4"/>
  <c r="F369" i="4"/>
  <c r="F368" i="4"/>
  <c r="F367" i="4"/>
  <c r="E366" i="4"/>
  <c r="D366" i="4"/>
  <c r="F366" i="4" s="1"/>
  <c r="F365" i="4"/>
  <c r="F364" i="4"/>
  <c r="F363" i="4"/>
  <c r="E362" i="4"/>
  <c r="D357" i="1" s="1"/>
  <c r="H357" i="1" s="1"/>
  <c r="D362" i="4"/>
  <c r="E361" i="4"/>
  <c r="D356" i="1" s="1"/>
  <c r="H356" i="1" s="1"/>
  <c r="D361" i="4"/>
  <c r="F359" i="4"/>
  <c r="E358" i="4"/>
  <c r="D358" i="4"/>
  <c r="F358" i="4" s="1"/>
  <c r="F357" i="4"/>
  <c r="F356" i="4"/>
  <c r="E355" i="4"/>
  <c r="D350" i="1" s="1"/>
  <c r="H350" i="1" s="1"/>
  <c r="D355" i="4"/>
  <c r="F355" i="4" s="1"/>
  <c r="E354" i="4"/>
  <c r="D349" i="1"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29" i="4"/>
  <c r="F228" i="4"/>
  <c r="F227" i="4"/>
  <c r="F226" i="4"/>
  <c r="E225" i="4"/>
  <c r="D225" i="4"/>
  <c r="F225" i="4" s="1"/>
  <c r="F224" i="4"/>
  <c r="F223" i="4"/>
  <c r="E222" i="4"/>
  <c r="D222" i="4"/>
  <c r="F222" i="4" s="1"/>
  <c r="E221" i="4"/>
  <c r="F220" i="4"/>
  <c r="F219" i="4"/>
  <c r="F218" i="4"/>
  <c r="F217" i="4"/>
  <c r="E216" i="4"/>
  <c r="E202" i="4" s="1"/>
  <c r="D198" i="1" s="1"/>
  <c r="H198" i="1" s="1"/>
  <c r="D216" i="4"/>
  <c r="F215" i="4"/>
  <c r="F214" i="4"/>
  <c r="F213" i="4"/>
  <c r="F212" i="4"/>
  <c r="F211" i="4"/>
  <c r="F210" i="4"/>
  <c r="F209" i="4"/>
  <c r="E208" i="4"/>
  <c r="D208" i="4"/>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E164" i="4" s="1"/>
  <c r="D160" i="1" s="1"/>
  <c r="H160" i="1"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E141" i="4"/>
  <c r="D141" i="4"/>
  <c r="D140" i="4" s="1"/>
  <c r="F140" i="4" s="1"/>
  <c r="E140" i="4"/>
  <c r="F139" i="4"/>
  <c r="F138" i="4"/>
  <c r="F137" i="4"/>
  <c r="F136" i="4"/>
  <c r="E135" i="4"/>
  <c r="D135" i="4"/>
  <c r="D134" i="4" s="1"/>
  <c r="F134" i="4" s="1"/>
  <c r="E134" i="4"/>
  <c r="F133" i="4"/>
  <c r="F132" i="4"/>
  <c r="F131" i="4"/>
  <c r="F130" i="4"/>
  <c r="E129" i="4"/>
  <c r="D129" i="4"/>
  <c r="F128" i="4"/>
  <c r="F127" i="4"/>
  <c r="E126" i="4"/>
  <c r="D126" i="4"/>
  <c r="E125" i="4"/>
  <c r="D125" i="4"/>
  <c r="F124" i="4"/>
  <c r="F123" i="4"/>
  <c r="F122" i="4"/>
  <c r="F121" i="4"/>
  <c r="E120" i="4"/>
  <c r="E106" i="4" s="1"/>
  <c r="D102" i="1" s="1"/>
  <c r="H102" i="1" s="1"/>
  <c r="D120" i="4"/>
  <c r="F119" i="4"/>
  <c r="F118" i="4"/>
  <c r="F117" i="4"/>
  <c r="F116" i="4"/>
  <c r="F115" i="4"/>
  <c r="F114" i="4"/>
  <c r="F113" i="4"/>
  <c r="E112" i="4"/>
  <c r="D112" i="4"/>
  <c r="F111" i="4"/>
  <c r="F110" i="4"/>
  <c r="F109" i="4"/>
  <c r="F108" i="4"/>
  <c r="E107" i="4"/>
  <c r="D107" i="4"/>
  <c r="D106" i="4"/>
  <c r="F105" i="4"/>
  <c r="F104" i="4"/>
  <c r="F103" i="4"/>
  <c r="F102" i="4"/>
  <c r="F101" i="4"/>
  <c r="F100" i="4"/>
  <c r="F99" i="4"/>
  <c r="E98" i="4"/>
  <c r="D98" i="4"/>
  <c r="F98" i="4" s="1"/>
  <c r="F97" i="4"/>
  <c r="F96" i="4"/>
  <c r="F95" i="4"/>
  <c r="F94" i="4"/>
  <c r="F93" i="4"/>
  <c r="F92" i="4"/>
  <c r="E91" i="4"/>
  <c r="E82" i="4" s="1"/>
  <c r="D78" i="1" s="1"/>
  <c r="H78" i="1" s="1"/>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E61" i="4"/>
  <c r="D61" i="4"/>
  <c r="F61" i="4" s="1"/>
  <c r="F60" i="4"/>
  <c r="F59" i="4"/>
  <c r="E58" i="4"/>
  <c r="D58" i="4"/>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4" i="1" s="1"/>
  <c r="H4" i="1" s="1"/>
  <c r="D8"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C1686" i="1"/>
  <c r="C1685" i="1"/>
  <c r="H1685" i="1" s="1"/>
  <c r="C1684" i="1"/>
  <c r="C1683" i="1"/>
  <c r="H1683" i="1" s="1"/>
  <c r="C1682" i="1"/>
  <c r="C1681" i="1"/>
  <c r="H1681" i="1" s="1"/>
  <c r="C1680" i="1"/>
  <c r="G1679" i="1"/>
  <c r="C1679" i="1"/>
  <c r="H1679" i="1" s="1"/>
  <c r="C1678" i="1"/>
  <c r="G1677" i="1"/>
  <c r="C1677" i="1"/>
  <c r="H1677" i="1" s="1"/>
  <c r="C1676" i="1"/>
  <c r="G1675" i="1"/>
  <c r="C1675" i="1"/>
  <c r="H1675" i="1" s="1"/>
  <c r="C1674" i="1"/>
  <c r="C1673" i="1"/>
  <c r="H1673" i="1" s="1"/>
  <c r="C1672" i="1"/>
  <c r="C1671" i="1"/>
  <c r="H1671" i="1" s="1"/>
  <c r="C1670" i="1"/>
  <c r="C1669" i="1"/>
  <c r="H1669" i="1" s="1"/>
  <c r="C1668" i="1"/>
  <c r="C1667" i="1"/>
  <c r="H1667" i="1" s="1"/>
  <c r="C1666" i="1"/>
  <c r="C1665" i="1"/>
  <c r="H1665" i="1" s="1"/>
  <c r="C1664" i="1"/>
  <c r="C1663" i="1"/>
  <c r="H1663" i="1" s="1"/>
  <c r="C1662" i="1"/>
  <c r="C1661" i="1"/>
  <c r="H1661" i="1" s="1"/>
  <c r="C1660" i="1"/>
  <c r="C1659" i="1"/>
  <c r="H1659" i="1" s="1"/>
  <c r="C1658" i="1"/>
  <c r="C1657" i="1"/>
  <c r="H1657" i="1" s="1"/>
  <c r="C1656" i="1"/>
  <c r="C1655" i="1"/>
  <c r="H1655" i="1" s="1"/>
  <c r="C1654" i="1"/>
  <c r="C1653" i="1"/>
  <c r="H1653" i="1" s="1"/>
  <c r="C1652" i="1"/>
  <c r="C1651" i="1"/>
  <c r="H1651" i="1" s="1"/>
  <c r="C1650" i="1"/>
  <c r="C1649" i="1"/>
  <c r="H1649" i="1" s="1"/>
  <c r="C1648" i="1"/>
  <c r="C1647" i="1"/>
  <c r="H1647" i="1" s="1"/>
  <c r="C1646" i="1"/>
  <c r="G1645" i="1"/>
  <c r="C1645" i="1"/>
  <c r="H1645" i="1" s="1"/>
  <c r="C1644" i="1"/>
  <c r="C1643" i="1"/>
  <c r="H1643" i="1" s="1"/>
  <c r="C1642" i="1"/>
  <c r="C1641" i="1"/>
  <c r="H1641" i="1" s="1"/>
  <c r="C1640" i="1"/>
  <c r="C1639" i="1"/>
  <c r="H1639" i="1" s="1"/>
  <c r="C1638" i="1"/>
  <c r="C1637" i="1"/>
  <c r="H1637" i="1" s="1"/>
  <c r="C1636" i="1"/>
  <c r="C1635" i="1"/>
  <c r="H1635" i="1" s="1"/>
  <c r="C1633" i="1"/>
  <c r="H1633" i="1" s="1"/>
  <c r="C1632" i="1"/>
  <c r="C1631" i="1"/>
  <c r="H1631" i="1" s="1"/>
  <c r="C1630" i="1"/>
  <c r="C1629" i="1"/>
  <c r="H1629" i="1" s="1"/>
  <c r="G1627" i="1"/>
  <c r="C1627" i="1"/>
  <c r="H1627" i="1" s="1"/>
  <c r="C1626" i="1"/>
  <c r="G1625" i="1"/>
  <c r="C1625" i="1"/>
  <c r="H1625" i="1" s="1"/>
  <c r="C1624" i="1"/>
  <c r="G1623" i="1"/>
  <c r="C1623" i="1"/>
  <c r="H1623" i="1" s="1"/>
  <c r="C1620" i="1"/>
  <c r="G1620" i="1" s="1"/>
  <c r="G1619" i="1"/>
  <c r="C1619" i="1"/>
  <c r="H1619" i="1" s="1"/>
  <c r="C1618" i="1"/>
  <c r="G1618" i="1" s="1"/>
  <c r="C1617" i="1"/>
  <c r="H1617" i="1" s="1"/>
  <c r="H1616" i="1"/>
  <c r="C1616" i="1"/>
  <c r="G1616" i="1" s="1"/>
  <c r="C1615" i="1"/>
  <c r="H1615" i="1" s="1"/>
  <c r="C1614" i="1"/>
  <c r="G1614" i="1" s="1"/>
  <c r="C1613" i="1"/>
  <c r="H1613" i="1" s="1"/>
  <c r="C1612" i="1"/>
  <c r="G1612" i="1" s="1"/>
  <c r="G1611" i="1"/>
  <c r="C1611" i="1"/>
  <c r="H1611" i="1" s="1"/>
  <c r="H1610" i="1"/>
  <c r="C1610" i="1"/>
  <c r="G1610" i="1" s="1"/>
  <c r="G1609" i="1"/>
  <c r="C1609" i="1"/>
  <c r="H1609" i="1" s="1"/>
  <c r="H1608" i="1"/>
  <c r="C1608" i="1"/>
  <c r="G1608" i="1" s="1"/>
  <c r="C1607" i="1"/>
  <c r="H1607" i="1" s="1"/>
  <c r="C1606" i="1"/>
  <c r="G1606" i="1" s="1"/>
  <c r="C1605" i="1"/>
  <c r="H1605" i="1" s="1"/>
  <c r="C1604" i="1"/>
  <c r="G1604" i="1" s="1"/>
  <c r="G1603" i="1"/>
  <c r="C1603" i="1"/>
  <c r="H1603" i="1" s="1"/>
  <c r="C1601" i="1"/>
  <c r="H1601" i="1" s="1"/>
  <c r="C1600" i="1"/>
  <c r="G1600" i="1" s="1"/>
  <c r="G1599" i="1"/>
  <c r="C1599" i="1"/>
  <c r="H1599" i="1" s="1"/>
  <c r="C1598" i="1"/>
  <c r="G1598" i="1" s="1"/>
  <c r="G1597" i="1"/>
  <c r="C1597" i="1"/>
  <c r="H1597" i="1" s="1"/>
  <c r="C1596" i="1"/>
  <c r="G1596" i="1" s="1"/>
  <c r="C1595" i="1"/>
  <c r="H1595" i="1" s="1"/>
  <c r="C1594" i="1"/>
  <c r="G1594" i="1" s="1"/>
  <c r="C1593" i="1"/>
  <c r="H1593" i="1" s="1"/>
  <c r="C1592" i="1"/>
  <c r="G1592" i="1" s="1"/>
  <c r="C1591" i="1"/>
  <c r="H1591" i="1" s="1"/>
  <c r="C1590" i="1"/>
  <c r="G1590" i="1" s="1"/>
  <c r="C1589" i="1"/>
  <c r="H1589" i="1" s="1"/>
  <c r="C1588" i="1"/>
  <c r="G1588" i="1" s="1"/>
  <c r="C1587" i="1"/>
  <c r="H1587" i="1" s="1"/>
  <c r="C1586" i="1"/>
  <c r="G1586" i="1" s="1"/>
  <c r="H1584" i="1"/>
  <c r="C1584" i="1"/>
  <c r="G1584"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D1537"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D1524" i="1"/>
  <c r="H1524" i="1" s="1"/>
  <c r="C1524" i="1"/>
  <c r="H1523" i="1"/>
  <c r="D1523" i="1"/>
  <c r="C1523" i="1"/>
  <c r="G1523" i="1" s="1"/>
  <c r="D1522" i="1"/>
  <c r="H1522" i="1" s="1"/>
  <c r="C1522" i="1"/>
  <c r="H1521" i="1"/>
  <c r="D1521" i="1"/>
  <c r="C1521" i="1"/>
  <c r="G1521" i="1" s="1"/>
  <c r="D1520" i="1"/>
  <c r="H1520" i="1" s="1"/>
  <c r="C1520" i="1"/>
  <c r="H1519" i="1"/>
  <c r="D1519" i="1"/>
  <c r="C1519" i="1"/>
  <c r="G1519" i="1" s="1"/>
  <c r="D1518" i="1"/>
  <c r="H1518" i="1" s="1"/>
  <c r="C1518" i="1"/>
  <c r="H1517" i="1"/>
  <c r="D1517" i="1"/>
  <c r="C1517" i="1"/>
  <c r="G1517" i="1" s="1"/>
  <c r="D1516" i="1"/>
  <c r="H1516" i="1" s="1"/>
  <c r="C1516" i="1"/>
  <c r="H1515" i="1"/>
  <c r="D1515" i="1"/>
  <c r="C1515" i="1"/>
  <c r="G1515" i="1" s="1"/>
  <c r="D1514" i="1"/>
  <c r="H1514" i="1" s="1"/>
  <c r="C1514" i="1"/>
  <c r="H1513" i="1"/>
  <c r="D1513" i="1"/>
  <c r="C1513" i="1"/>
  <c r="G1513" i="1" s="1"/>
  <c r="D1512" i="1"/>
  <c r="H1512" i="1" s="1"/>
  <c r="C1512" i="1"/>
  <c r="H1511" i="1"/>
  <c r="D1511" i="1"/>
  <c r="C1511" i="1"/>
  <c r="G1511" i="1" s="1"/>
  <c r="D1510" i="1"/>
  <c r="H1510" i="1" s="1"/>
  <c r="C1510" i="1"/>
  <c r="H1509" i="1"/>
  <c r="D1509" i="1"/>
  <c r="C1509" i="1"/>
  <c r="G1509" i="1" s="1"/>
  <c r="D1508" i="1"/>
  <c r="H1508" i="1" s="1"/>
  <c r="C1508" i="1"/>
  <c r="H1507" i="1"/>
  <c r="D1507" i="1"/>
  <c r="C1507" i="1"/>
  <c r="G1507" i="1" s="1"/>
  <c r="D1506" i="1"/>
  <c r="H1506" i="1" s="1"/>
  <c r="C1506" i="1"/>
  <c r="D1505" i="1"/>
  <c r="C1505" i="1"/>
  <c r="G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H991" i="1" s="1"/>
  <c r="D990" i="1"/>
  <c r="C990" i="1"/>
  <c r="H990" i="1" s="1"/>
  <c r="D989" i="1"/>
  <c r="C989" i="1"/>
  <c r="D988" i="1"/>
  <c r="C988" i="1"/>
  <c r="H988" i="1" s="1"/>
  <c r="D987" i="1"/>
  <c r="C987" i="1"/>
  <c r="H987" i="1" s="1"/>
  <c r="D986" i="1"/>
  <c r="C986" i="1"/>
  <c r="H986" i="1" s="1"/>
  <c r="D985" i="1"/>
  <c r="C985" i="1"/>
  <c r="H985" i="1" s="1"/>
  <c r="D984" i="1"/>
  <c r="C984" i="1"/>
  <c r="H984" i="1" s="1"/>
  <c r="D983" i="1"/>
  <c r="C983" i="1"/>
  <c r="H983" i="1" s="1"/>
  <c r="D982" i="1"/>
  <c r="C982" i="1"/>
  <c r="H982" i="1" s="1"/>
  <c r="D981" i="1"/>
  <c r="C981" i="1"/>
  <c r="D980" i="1"/>
  <c r="C980" i="1"/>
  <c r="H980" i="1" s="1"/>
  <c r="D979" i="1"/>
  <c r="C979" i="1"/>
  <c r="D978" i="1"/>
  <c r="C978" i="1"/>
  <c r="H978" i="1" s="1"/>
  <c r="D977" i="1"/>
  <c r="C977" i="1"/>
  <c r="H977" i="1" s="1"/>
  <c r="D976" i="1"/>
  <c r="C976" i="1"/>
  <c r="H976" i="1" s="1"/>
  <c r="D975" i="1"/>
  <c r="C975" i="1"/>
  <c r="D974" i="1"/>
  <c r="C974" i="1"/>
  <c r="H974" i="1" s="1"/>
  <c r="D973" i="1"/>
  <c r="C973" i="1"/>
  <c r="D972" i="1"/>
  <c r="C972" i="1"/>
  <c r="H972" i="1" s="1"/>
  <c r="D971" i="1"/>
  <c r="C971" i="1"/>
  <c r="H971" i="1" s="1"/>
  <c r="D970" i="1"/>
  <c r="C970" i="1"/>
  <c r="H970" i="1" s="1"/>
  <c r="D969" i="1"/>
  <c r="C969" i="1"/>
  <c r="H969" i="1" s="1"/>
  <c r="D968" i="1"/>
  <c r="C968" i="1"/>
  <c r="H968" i="1" s="1"/>
  <c r="D967" i="1"/>
  <c r="C967" i="1"/>
  <c r="D966" i="1"/>
  <c r="C966" i="1"/>
  <c r="H966" i="1" s="1"/>
  <c r="D965" i="1"/>
  <c r="C965" i="1"/>
  <c r="H965" i="1" s="1"/>
  <c r="D964" i="1"/>
  <c r="C964" i="1"/>
  <c r="H964" i="1" s="1"/>
  <c r="D963" i="1"/>
  <c r="C963" i="1"/>
  <c r="H963" i="1" s="1"/>
  <c r="D962" i="1"/>
  <c r="C962" i="1"/>
  <c r="D961" i="1"/>
  <c r="C961" i="1"/>
  <c r="H961" i="1" s="1"/>
  <c r="D960" i="1"/>
  <c r="C960" i="1"/>
  <c r="H960" i="1" s="1"/>
  <c r="D959" i="1"/>
  <c r="C959" i="1"/>
  <c r="D958" i="1"/>
  <c r="C958" i="1"/>
  <c r="H958" i="1" s="1"/>
  <c r="D957" i="1"/>
  <c r="C957" i="1"/>
  <c r="H957" i="1" s="1"/>
  <c r="D956" i="1"/>
  <c r="C956" i="1"/>
  <c r="H956" i="1" s="1"/>
  <c r="D955" i="1"/>
  <c r="C955" i="1"/>
  <c r="D954" i="1"/>
  <c r="C954" i="1"/>
  <c r="H954" i="1" s="1"/>
  <c r="D953" i="1"/>
  <c r="C953" i="1"/>
  <c r="D952" i="1"/>
  <c r="C952" i="1"/>
  <c r="D951" i="1"/>
  <c r="C951" i="1"/>
  <c r="H951" i="1" s="1"/>
  <c r="D950" i="1"/>
  <c r="C950" i="1"/>
  <c r="H950" i="1" s="1"/>
  <c r="D949" i="1"/>
  <c r="C949" i="1"/>
  <c r="H949" i="1" s="1"/>
  <c r="D948" i="1"/>
  <c r="C948" i="1"/>
  <c r="H948" i="1" s="1"/>
  <c r="D947" i="1"/>
  <c r="C947" i="1"/>
  <c r="D946" i="1"/>
  <c r="C946" i="1"/>
  <c r="H946" i="1" s="1"/>
  <c r="D945" i="1"/>
  <c r="C945" i="1"/>
  <c r="H945" i="1" s="1"/>
  <c r="D944" i="1"/>
  <c r="C944" i="1"/>
  <c r="H944" i="1" s="1"/>
  <c r="D943" i="1"/>
  <c r="C943" i="1"/>
  <c r="H943" i="1" s="1"/>
  <c r="D942" i="1"/>
  <c r="C942" i="1"/>
  <c r="D941" i="1"/>
  <c r="C941" i="1"/>
  <c r="H941" i="1" s="1"/>
  <c r="D940" i="1"/>
  <c r="C940" i="1"/>
  <c r="H940" i="1" s="1"/>
  <c r="D939" i="1"/>
  <c r="C939" i="1"/>
  <c r="D938" i="1"/>
  <c r="C938" i="1"/>
  <c r="H938" i="1" s="1"/>
  <c r="D937" i="1"/>
  <c r="C937" i="1"/>
  <c r="H937" i="1" s="1"/>
  <c r="D936" i="1"/>
  <c r="C936" i="1"/>
  <c r="H936" i="1" s="1"/>
  <c r="D935" i="1"/>
  <c r="C935" i="1"/>
  <c r="H935" i="1" s="1"/>
  <c r="D934" i="1"/>
  <c r="C934" i="1"/>
  <c r="D933" i="1"/>
  <c r="C933" i="1"/>
  <c r="D932" i="1"/>
  <c r="C932" i="1"/>
  <c r="H932" i="1" s="1"/>
  <c r="D931" i="1"/>
  <c r="C931" i="1"/>
  <c r="H931" i="1" s="1"/>
  <c r="D930" i="1"/>
  <c r="C930" i="1"/>
  <c r="H930" i="1" s="1"/>
  <c r="D929" i="1"/>
  <c r="C929" i="1"/>
  <c r="D928" i="1"/>
  <c r="C928" i="1"/>
  <c r="H928" i="1" s="1"/>
  <c r="D927" i="1"/>
  <c r="C927" i="1"/>
  <c r="D926" i="1"/>
  <c r="C926" i="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D912" i="1"/>
  <c r="H912" i="1" s="1"/>
  <c r="C912" i="1"/>
  <c r="G912" i="1" s="1"/>
  <c r="D911" i="1"/>
  <c r="H911" i="1" s="1"/>
  <c r="C911" i="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H903" i="1"/>
  <c r="D903" i="1"/>
  <c r="C903" i="1"/>
  <c r="G903" i="1" s="1"/>
  <c r="D902" i="1"/>
  <c r="H902" i="1" s="1"/>
  <c r="C902" i="1"/>
  <c r="G902" i="1" s="1"/>
  <c r="D901" i="1"/>
  <c r="H901" i="1" s="1"/>
  <c r="C901" i="1"/>
  <c r="G901" i="1" s="1"/>
  <c r="D900" i="1"/>
  <c r="H900" i="1" s="1"/>
  <c r="C900" i="1"/>
  <c r="D899" i="1"/>
  <c r="H899" i="1" s="1"/>
  <c r="C899" i="1"/>
  <c r="G899" i="1" s="1"/>
  <c r="D898" i="1"/>
  <c r="H898" i="1" s="1"/>
  <c r="C898" i="1"/>
  <c r="D897" i="1"/>
  <c r="H897" i="1" s="1"/>
  <c r="C897" i="1"/>
  <c r="D896" i="1"/>
  <c r="H896" i="1" s="1"/>
  <c r="C896" i="1"/>
  <c r="G896" i="1" s="1"/>
  <c r="D895" i="1"/>
  <c r="H895" i="1" s="1"/>
  <c r="C895" i="1"/>
  <c r="D894" i="1"/>
  <c r="H894" i="1" s="1"/>
  <c r="C894" i="1"/>
  <c r="D893" i="1"/>
  <c r="H893" i="1" s="1"/>
  <c r="C893" i="1"/>
  <c r="G893" i="1" s="1"/>
  <c r="D892" i="1"/>
  <c r="H892" i="1" s="1"/>
  <c r="C892" i="1"/>
  <c r="G892" i="1" s="1"/>
  <c r="D891" i="1"/>
  <c r="H891" i="1" s="1"/>
  <c r="C891" i="1"/>
  <c r="D890" i="1"/>
  <c r="H890" i="1" s="1"/>
  <c r="C890" i="1"/>
  <c r="G890" i="1" s="1"/>
  <c r="D889" i="1"/>
  <c r="H889" i="1" s="1"/>
  <c r="C889" i="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D880" i="1"/>
  <c r="H880" i="1" s="1"/>
  <c r="C880" i="1"/>
  <c r="D879" i="1"/>
  <c r="H879" i="1" s="1"/>
  <c r="C879" i="1"/>
  <c r="G879" i="1" s="1"/>
  <c r="D878" i="1"/>
  <c r="H878" i="1" s="1"/>
  <c r="C878" i="1"/>
  <c r="D877" i="1"/>
  <c r="H877" i="1" s="1"/>
  <c r="C877" i="1"/>
  <c r="D876" i="1"/>
  <c r="H876" i="1" s="1"/>
  <c r="C876" i="1"/>
  <c r="G876" i="1" s="1"/>
  <c r="D875" i="1"/>
  <c r="H875" i="1" s="1"/>
  <c r="C875" i="1"/>
  <c r="G875" i="1" s="1"/>
  <c r="H874" i="1"/>
  <c r="D874" i="1"/>
  <c r="C874" i="1"/>
  <c r="G874" i="1" s="1"/>
  <c r="D873" i="1"/>
  <c r="H873" i="1" s="1"/>
  <c r="C873" i="1"/>
  <c r="G873" i="1" s="1"/>
  <c r="D872" i="1"/>
  <c r="H872" i="1" s="1"/>
  <c r="C872" i="1"/>
  <c r="G872" i="1" s="1"/>
  <c r="D871" i="1"/>
  <c r="H871" i="1" s="1"/>
  <c r="C871" i="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D864" i="1"/>
  <c r="H864" i="1" s="1"/>
  <c r="C864" i="1"/>
  <c r="G864" i="1" s="1"/>
  <c r="D863" i="1"/>
  <c r="H863" i="1" s="1"/>
  <c r="C863" i="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H855" i="1"/>
  <c r="D855" i="1"/>
  <c r="C855" i="1"/>
  <c r="G855" i="1" s="1"/>
  <c r="D854" i="1"/>
  <c r="H854" i="1" s="1"/>
  <c r="C854" i="1"/>
  <c r="D853" i="1"/>
  <c r="H853" i="1" s="1"/>
  <c r="C853" i="1"/>
  <c r="G853" i="1" s="1"/>
  <c r="D852" i="1"/>
  <c r="H852" i="1" s="1"/>
  <c r="C852" i="1"/>
  <c r="G852" i="1" s="1"/>
  <c r="D851" i="1"/>
  <c r="H851" i="1" s="1"/>
  <c r="C851" i="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H843" i="1"/>
  <c r="D843" i="1"/>
  <c r="C843" i="1"/>
  <c r="G843" i="1" s="1"/>
  <c r="D842" i="1"/>
  <c r="H842" i="1" s="1"/>
  <c r="C842" i="1"/>
  <c r="G842" i="1" s="1"/>
  <c r="D841" i="1"/>
  <c r="H841" i="1" s="1"/>
  <c r="C841" i="1"/>
  <c r="D840" i="1"/>
  <c r="H840" i="1" s="1"/>
  <c r="C840" i="1"/>
  <c r="G840" i="1" s="1"/>
  <c r="D839" i="1"/>
  <c r="H839" i="1" s="1"/>
  <c r="C839" i="1"/>
  <c r="D838" i="1"/>
  <c r="H838" i="1" s="1"/>
  <c r="C838" i="1"/>
  <c r="G838" i="1" s="1"/>
  <c r="D837" i="1"/>
  <c r="H837" i="1" s="1"/>
  <c r="C837" i="1"/>
  <c r="G837" i="1" s="1"/>
  <c r="D836" i="1"/>
  <c r="H836" i="1" s="1"/>
  <c r="C836" i="1"/>
  <c r="D835" i="1"/>
  <c r="H835" i="1" s="1"/>
  <c r="C835" i="1"/>
  <c r="D834" i="1"/>
  <c r="H834" i="1" s="1"/>
  <c r="C834" i="1"/>
  <c r="G834" i="1" s="1"/>
  <c r="D833" i="1"/>
  <c r="H833" i="1" s="1"/>
  <c r="C833" i="1"/>
  <c r="H832" i="1"/>
  <c r="D832" i="1"/>
  <c r="C832" i="1"/>
  <c r="G832" i="1" s="1"/>
  <c r="D831" i="1"/>
  <c r="H831" i="1" s="1"/>
  <c r="C831" i="1"/>
  <c r="D830" i="1"/>
  <c r="H830" i="1" s="1"/>
  <c r="C830" i="1"/>
  <c r="D829" i="1"/>
  <c r="H829" i="1" s="1"/>
  <c r="C829" i="1"/>
  <c r="G829" i="1" s="1"/>
  <c r="D828" i="1"/>
  <c r="H828" i="1" s="1"/>
  <c r="C828" i="1"/>
  <c r="D827" i="1"/>
  <c r="H827" i="1" s="1"/>
  <c r="C827" i="1"/>
  <c r="G827" i="1" s="1"/>
  <c r="D826" i="1"/>
  <c r="H826" i="1" s="1"/>
  <c r="C826" i="1"/>
  <c r="G826" i="1" s="1"/>
  <c r="D825" i="1"/>
  <c r="H825" i="1" s="1"/>
  <c r="C825" i="1"/>
  <c r="G825" i="1" s="1"/>
  <c r="D824" i="1"/>
  <c r="H824" i="1" s="1"/>
  <c r="C824" i="1"/>
  <c r="G824" i="1" s="1"/>
  <c r="D823" i="1"/>
  <c r="H823" i="1" s="1"/>
  <c r="C823" i="1"/>
  <c r="D822" i="1"/>
  <c r="H822" i="1" s="1"/>
  <c r="C822" i="1"/>
  <c r="G822" i="1" s="1"/>
  <c r="D821" i="1"/>
  <c r="H821" i="1" s="1"/>
  <c r="C821" i="1"/>
  <c r="G821" i="1" s="1"/>
  <c r="D820" i="1"/>
  <c r="H820" i="1" s="1"/>
  <c r="C820" i="1"/>
  <c r="D819" i="1"/>
  <c r="H819" i="1" s="1"/>
  <c r="C819" i="1"/>
  <c r="D818" i="1"/>
  <c r="H818" i="1" s="1"/>
  <c r="C818" i="1"/>
  <c r="D817" i="1"/>
  <c r="H817" i="1" s="1"/>
  <c r="C817" i="1"/>
  <c r="G817" i="1" s="1"/>
  <c r="D816" i="1"/>
  <c r="H816" i="1" s="1"/>
  <c r="C816" i="1"/>
  <c r="H815" i="1"/>
  <c r="D815" i="1"/>
  <c r="C815" i="1"/>
  <c r="G815" i="1" s="1"/>
  <c r="D814" i="1"/>
  <c r="H814" i="1" s="1"/>
  <c r="C814" i="1"/>
  <c r="G814" i="1" s="1"/>
  <c r="D813" i="1"/>
  <c r="H813" i="1" s="1"/>
  <c r="C813" i="1"/>
  <c r="G813" i="1" s="1"/>
  <c r="D812" i="1"/>
  <c r="H812" i="1" s="1"/>
  <c r="C812" i="1"/>
  <c r="G812" i="1" s="1"/>
  <c r="D811" i="1"/>
  <c r="H811" i="1" s="1"/>
  <c r="C811" i="1"/>
  <c r="D810" i="1"/>
  <c r="H810" i="1" s="1"/>
  <c r="C810" i="1"/>
  <c r="G810" i="1" s="1"/>
  <c r="D809" i="1"/>
  <c r="H809" i="1" s="1"/>
  <c r="C809" i="1"/>
  <c r="G809" i="1" s="1"/>
  <c r="D808" i="1"/>
  <c r="H808" i="1" s="1"/>
  <c r="C808" i="1"/>
  <c r="G808" i="1" s="1"/>
  <c r="D807" i="1"/>
  <c r="H807" i="1" s="1"/>
  <c r="C807" i="1"/>
  <c r="D806" i="1"/>
  <c r="H806" i="1" s="1"/>
  <c r="C806" i="1"/>
  <c r="H805" i="1"/>
  <c r="D805" i="1"/>
  <c r="C805" i="1"/>
  <c r="G805" i="1" s="1"/>
  <c r="D804" i="1"/>
  <c r="H804" i="1" s="1"/>
  <c r="C804" i="1"/>
  <c r="G804" i="1" s="1"/>
  <c r="D803" i="1"/>
  <c r="H803" i="1" s="1"/>
  <c r="C803" i="1"/>
  <c r="G803" i="1" s="1"/>
  <c r="D802" i="1"/>
  <c r="H802" i="1" s="1"/>
  <c r="C802" i="1"/>
  <c r="G802" i="1" s="1"/>
  <c r="D801" i="1"/>
  <c r="H801" i="1" s="1"/>
  <c r="C801" i="1"/>
  <c r="G801" i="1" s="1"/>
  <c r="D800" i="1"/>
  <c r="H800" i="1" s="1"/>
  <c r="C800" i="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D793" i="1"/>
  <c r="H793" i="1" s="1"/>
  <c r="C793" i="1"/>
  <c r="G793" i="1" s="1"/>
  <c r="D792" i="1"/>
  <c r="H792" i="1" s="1"/>
  <c r="C792" i="1"/>
  <c r="G792" i="1" s="1"/>
  <c r="D791" i="1"/>
  <c r="H791" i="1" s="1"/>
  <c r="C791" i="1"/>
  <c r="D790" i="1"/>
  <c r="H790" i="1" s="1"/>
  <c r="C790" i="1"/>
  <c r="D789" i="1"/>
  <c r="H789" i="1" s="1"/>
  <c r="C789" i="1"/>
  <c r="G789" i="1" s="1"/>
  <c r="D788" i="1"/>
  <c r="H788" i="1" s="1"/>
  <c r="C788" i="1"/>
  <c r="D787" i="1"/>
  <c r="H787" i="1" s="1"/>
  <c r="C787" i="1"/>
  <c r="G787" i="1" s="1"/>
  <c r="D786" i="1"/>
  <c r="H786" i="1" s="1"/>
  <c r="C786" i="1"/>
  <c r="D785" i="1"/>
  <c r="H785" i="1" s="1"/>
  <c r="C785" i="1"/>
  <c r="G785" i="1" s="1"/>
  <c r="H784" i="1"/>
  <c r="D784" i="1"/>
  <c r="C784" i="1"/>
  <c r="G784" i="1" s="1"/>
  <c r="D783" i="1"/>
  <c r="H783" i="1" s="1"/>
  <c r="C783" i="1"/>
  <c r="G783" i="1" s="1"/>
  <c r="D782" i="1"/>
  <c r="H782" i="1" s="1"/>
  <c r="C782" i="1"/>
  <c r="G782" i="1" s="1"/>
  <c r="D781" i="1"/>
  <c r="H781" i="1" s="1"/>
  <c r="C781" i="1"/>
  <c r="G781" i="1" s="1"/>
  <c r="D780" i="1"/>
  <c r="H780" i="1" s="1"/>
  <c r="C780" i="1"/>
  <c r="G780" i="1" s="1"/>
  <c r="D779" i="1"/>
  <c r="H779" i="1" s="1"/>
  <c r="C779" i="1"/>
  <c r="D778" i="1"/>
  <c r="H778" i="1" s="1"/>
  <c r="C778" i="1"/>
  <c r="D777" i="1"/>
  <c r="H777" i="1" s="1"/>
  <c r="C777" i="1"/>
  <c r="G777" i="1" s="1"/>
  <c r="D776" i="1"/>
  <c r="H776" i="1" s="1"/>
  <c r="C776" i="1"/>
  <c r="D775" i="1"/>
  <c r="H775" i="1" s="1"/>
  <c r="C775" i="1"/>
  <c r="G775" i="1" s="1"/>
  <c r="D774" i="1"/>
  <c r="H774" i="1" s="1"/>
  <c r="C774" i="1"/>
  <c r="D773" i="1"/>
  <c r="H773" i="1" s="1"/>
  <c r="C773" i="1"/>
  <c r="G773" i="1" s="1"/>
  <c r="H772" i="1"/>
  <c r="D772" i="1"/>
  <c r="C772" i="1"/>
  <c r="G772" i="1" s="1"/>
  <c r="D771" i="1"/>
  <c r="H771" i="1" s="1"/>
  <c r="C771" i="1"/>
  <c r="D770" i="1"/>
  <c r="H770" i="1" s="1"/>
  <c r="C770" i="1"/>
  <c r="G770" i="1" s="1"/>
  <c r="H769" i="1"/>
  <c r="D769" i="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D754" i="1"/>
  <c r="H754" i="1" s="1"/>
  <c r="C754" i="1"/>
  <c r="G754" i="1" s="1"/>
  <c r="D753" i="1"/>
  <c r="H753" i="1" s="1"/>
  <c r="C753" i="1"/>
  <c r="G753" i="1" s="1"/>
  <c r="H752" i="1"/>
  <c r="D752" i="1"/>
  <c r="C752" i="1"/>
  <c r="G752" i="1" s="1"/>
  <c r="D751" i="1"/>
  <c r="H751" i="1" s="1"/>
  <c r="C751" i="1"/>
  <c r="G751" i="1" s="1"/>
  <c r="D750" i="1"/>
  <c r="H750" i="1" s="1"/>
  <c r="C750" i="1"/>
  <c r="G750" i="1" s="1"/>
  <c r="D749" i="1"/>
  <c r="H749" i="1" s="1"/>
  <c r="C749" i="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D718" i="1"/>
  <c r="H718" i="1" s="1"/>
  <c r="C718" i="1"/>
  <c r="D717" i="1"/>
  <c r="H717" i="1" s="1"/>
  <c r="C717" i="1"/>
  <c r="D716" i="1"/>
  <c r="H716" i="1" s="1"/>
  <c r="C716" i="1"/>
  <c r="D715" i="1"/>
  <c r="H715" i="1" s="1"/>
  <c r="C715" i="1"/>
  <c r="D714" i="1"/>
  <c r="H714" i="1" s="1"/>
  <c r="C714" i="1"/>
  <c r="D713" i="1"/>
  <c r="H713" i="1" s="1"/>
  <c r="C713" i="1"/>
  <c r="H712" i="1"/>
  <c r="D712" i="1"/>
  <c r="C712" i="1"/>
  <c r="G712" i="1" s="1"/>
  <c r="D711" i="1"/>
  <c r="H711" i="1" s="1"/>
  <c r="C711" i="1"/>
  <c r="D710" i="1"/>
  <c r="H710" i="1" s="1"/>
  <c r="C710" i="1"/>
  <c r="D709" i="1"/>
  <c r="H709" i="1" s="1"/>
  <c r="C709" i="1"/>
  <c r="H708" i="1"/>
  <c r="D708" i="1"/>
  <c r="C708" i="1"/>
  <c r="G708" i="1" s="1"/>
  <c r="D707" i="1"/>
  <c r="H707" i="1" s="1"/>
  <c r="C707" i="1"/>
  <c r="H706" i="1"/>
  <c r="D706" i="1"/>
  <c r="C706" i="1"/>
  <c r="G706" i="1" s="1"/>
  <c r="D705" i="1"/>
  <c r="H705" i="1" s="1"/>
  <c r="C705" i="1"/>
  <c r="D704" i="1"/>
  <c r="H704" i="1" s="1"/>
  <c r="C704" i="1"/>
  <c r="G704" i="1" s="1"/>
  <c r="D703" i="1"/>
  <c r="H703" i="1" s="1"/>
  <c r="C703" i="1"/>
  <c r="D702" i="1"/>
  <c r="H702" i="1" s="1"/>
  <c r="C702" i="1"/>
  <c r="D701" i="1"/>
  <c r="H701" i="1" s="1"/>
  <c r="C701" i="1"/>
  <c r="H700" i="1"/>
  <c r="D700" i="1"/>
  <c r="C700" i="1"/>
  <c r="G700" i="1" s="1"/>
  <c r="D699" i="1"/>
  <c r="H699" i="1" s="1"/>
  <c r="C699" i="1"/>
  <c r="D698" i="1"/>
  <c r="H698" i="1" s="1"/>
  <c r="C698" i="1"/>
  <c r="D697" i="1"/>
  <c r="H697" i="1" s="1"/>
  <c r="C697" i="1"/>
  <c r="H696" i="1"/>
  <c r="D696" i="1"/>
  <c r="C696" i="1"/>
  <c r="G696" i="1" s="1"/>
  <c r="D695" i="1"/>
  <c r="H695" i="1" s="1"/>
  <c r="C695" i="1"/>
  <c r="D694" i="1"/>
  <c r="H694" i="1" s="1"/>
  <c r="C694" i="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D686" i="1"/>
  <c r="H686" i="1" s="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D678" i="1"/>
  <c r="H678" i="1" s="1"/>
  <c r="C678" i="1"/>
  <c r="D677" i="1"/>
  <c r="H677" i="1" s="1"/>
  <c r="C677" i="1"/>
  <c r="H676" i="1"/>
  <c r="D676" i="1"/>
  <c r="C676" i="1"/>
  <c r="G676" i="1" s="1"/>
  <c r="D675" i="1"/>
  <c r="H675" i="1" s="1"/>
  <c r="C675" i="1"/>
  <c r="D674" i="1"/>
  <c r="H674" i="1" s="1"/>
  <c r="C674" i="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D666" i="1"/>
  <c r="H666" i="1" s="1"/>
  <c r="C666" i="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D654" i="1"/>
  <c r="H654" i="1" s="1"/>
  <c r="C654" i="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D646" i="1"/>
  <c r="H646" i="1" s="1"/>
  <c r="C646" i="1"/>
  <c r="D645" i="1"/>
  <c r="H645" i="1" s="1"/>
  <c r="C645" i="1"/>
  <c r="D641" i="1"/>
  <c r="H641" i="1" s="1"/>
  <c r="C641" i="1"/>
  <c r="D636" i="1"/>
  <c r="H636" i="1" s="1"/>
  <c r="C636" i="1"/>
  <c r="D635" i="1"/>
  <c r="H635" i="1" s="1"/>
  <c r="C635" i="1"/>
  <c r="D632" i="1"/>
  <c r="H632" i="1" s="1"/>
  <c r="C632" i="1"/>
  <c r="D631" i="1"/>
  <c r="H631" i="1" s="1"/>
  <c r="C631" i="1"/>
  <c r="G631" i="1" s="1"/>
  <c r="D630" i="1"/>
  <c r="H630" i="1" s="1"/>
  <c r="C630" i="1"/>
  <c r="D629" i="1"/>
  <c r="H629" i="1" s="1"/>
  <c r="C629" i="1"/>
  <c r="G629" i="1" s="1"/>
  <c r="D628" i="1"/>
  <c r="H628" i="1" s="1"/>
  <c r="C628" i="1"/>
  <c r="H627" i="1"/>
  <c r="D627" i="1"/>
  <c r="C627" i="1"/>
  <c r="G627" i="1" s="1"/>
  <c r="D626" i="1"/>
  <c r="H626" i="1" s="1"/>
  <c r="C626" i="1"/>
  <c r="D625" i="1"/>
  <c r="H625" i="1" s="1"/>
  <c r="C625" i="1"/>
  <c r="G625" i="1" s="1"/>
  <c r="D624" i="1"/>
  <c r="H624" i="1" s="1"/>
  <c r="C624" i="1"/>
  <c r="C623" i="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D615" i="1"/>
  <c r="H615" i="1" s="1"/>
  <c r="C615" i="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D605" i="1"/>
  <c r="H605" i="1" s="1"/>
  <c r="C605" i="1"/>
  <c r="G605" i="1" s="1"/>
  <c r="D604" i="1"/>
  <c r="H604" i="1" s="1"/>
  <c r="C604" i="1"/>
  <c r="D603" i="1"/>
  <c r="H603" i="1" s="1"/>
  <c r="C603" i="1"/>
  <c r="D602" i="1"/>
  <c r="H602" i="1" s="1"/>
  <c r="C602" i="1"/>
  <c r="H601" i="1"/>
  <c r="D601" i="1"/>
  <c r="C601" i="1"/>
  <c r="G601" i="1" s="1"/>
  <c r="D600" i="1"/>
  <c r="H600" i="1" s="1"/>
  <c r="C600" i="1"/>
  <c r="D599" i="1"/>
  <c r="H599" i="1" s="1"/>
  <c r="C599" i="1"/>
  <c r="G599" i="1" s="1"/>
  <c r="D598" i="1"/>
  <c r="H598" i="1" s="1"/>
  <c r="C598" i="1"/>
  <c r="D597" i="1"/>
  <c r="H597" i="1" s="1"/>
  <c r="C597" i="1"/>
  <c r="D596" i="1"/>
  <c r="H596" i="1" s="1"/>
  <c r="C596" i="1"/>
  <c r="H595" i="1"/>
  <c r="D595" i="1"/>
  <c r="C595" i="1"/>
  <c r="G595" i="1" s="1"/>
  <c r="D594" i="1"/>
  <c r="H594" i="1" s="1"/>
  <c r="C594" i="1"/>
  <c r="H593" i="1"/>
  <c r="D593" i="1"/>
  <c r="C593" i="1"/>
  <c r="G593" i="1" s="1"/>
  <c r="D592" i="1"/>
  <c r="H592" i="1" s="1"/>
  <c r="C592" i="1"/>
  <c r="D591" i="1"/>
  <c r="H591" i="1" s="1"/>
  <c r="C591" i="1"/>
  <c r="D590" i="1"/>
  <c r="H590" i="1" s="1"/>
  <c r="C590" i="1"/>
  <c r="D589" i="1"/>
  <c r="H589" i="1" s="1"/>
  <c r="C589" i="1"/>
  <c r="G589" i="1" s="1"/>
  <c r="D588" i="1"/>
  <c r="H588" i="1" s="1"/>
  <c r="C588" i="1"/>
  <c r="D587" i="1"/>
  <c r="H587" i="1" s="1"/>
  <c r="C587" i="1"/>
  <c r="G587" i="1" s="1"/>
  <c r="D586" i="1"/>
  <c r="H586" i="1" s="1"/>
  <c r="C586" i="1"/>
  <c r="H585" i="1"/>
  <c r="D585" i="1"/>
  <c r="C585" i="1"/>
  <c r="G585" i="1" s="1"/>
  <c r="D584" i="1"/>
  <c r="H584" i="1" s="1"/>
  <c r="C584" i="1"/>
  <c r="H583" i="1"/>
  <c r="D583" i="1"/>
  <c r="C583" i="1"/>
  <c r="G583" i="1" s="1"/>
  <c r="D582" i="1"/>
  <c r="H582" i="1" s="1"/>
  <c r="C582" i="1"/>
  <c r="D581" i="1"/>
  <c r="H581" i="1" s="1"/>
  <c r="C581" i="1"/>
  <c r="D580" i="1"/>
  <c r="H580" i="1" s="1"/>
  <c r="C580" i="1"/>
  <c r="H579" i="1"/>
  <c r="D579" i="1"/>
  <c r="C579" i="1"/>
  <c r="G579" i="1" s="1"/>
  <c r="D578" i="1"/>
  <c r="H578" i="1" s="1"/>
  <c r="C578" i="1"/>
  <c r="H577" i="1"/>
  <c r="D577" i="1"/>
  <c r="C577" i="1"/>
  <c r="G577" i="1" s="1"/>
  <c r="D576" i="1"/>
  <c r="H576" i="1" s="1"/>
  <c r="C576" i="1"/>
  <c r="D575" i="1"/>
  <c r="H575" i="1" s="1"/>
  <c r="C575" i="1"/>
  <c r="D574" i="1"/>
  <c r="H574" i="1" s="1"/>
  <c r="C574" i="1"/>
  <c r="D573" i="1"/>
  <c r="H573" i="1" s="1"/>
  <c r="C573" i="1"/>
  <c r="G573" i="1" s="1"/>
  <c r="D572" i="1"/>
  <c r="H572" i="1" s="1"/>
  <c r="C572" i="1"/>
  <c r="D571" i="1"/>
  <c r="H571" i="1" s="1"/>
  <c r="C571" i="1"/>
  <c r="G571" i="1" s="1"/>
  <c r="D570" i="1"/>
  <c r="H570" i="1" s="1"/>
  <c r="C570" i="1"/>
  <c r="H569" i="1"/>
  <c r="D569" i="1"/>
  <c r="C569" i="1"/>
  <c r="G569" i="1" s="1"/>
  <c r="D568" i="1"/>
  <c r="H568" i="1" s="1"/>
  <c r="C568" i="1"/>
  <c r="D567" i="1"/>
  <c r="H567" i="1" s="1"/>
  <c r="C567" i="1"/>
  <c r="G567" i="1" s="1"/>
  <c r="D566" i="1"/>
  <c r="H566" i="1" s="1"/>
  <c r="C566" i="1"/>
  <c r="D565" i="1"/>
  <c r="D564" i="1"/>
  <c r="H564" i="1" s="1"/>
  <c r="C564" i="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D556" i="1"/>
  <c r="H556" i="1" s="1"/>
  <c r="C556" i="1"/>
  <c r="D555" i="1"/>
  <c r="H555" i="1" s="1"/>
  <c r="C555" i="1"/>
  <c r="D554" i="1"/>
  <c r="H554" i="1" s="1"/>
  <c r="C554" i="1"/>
  <c r="G554" i="1" s="1"/>
  <c r="D553" i="1"/>
  <c r="H553" i="1" s="1"/>
  <c r="C553" i="1"/>
  <c r="H552" i="1"/>
  <c r="D552" i="1"/>
  <c r="C552" i="1"/>
  <c r="G552" i="1" s="1"/>
  <c r="D551" i="1"/>
  <c r="H551" i="1" s="1"/>
  <c r="C551" i="1"/>
  <c r="D550" i="1"/>
  <c r="H550" i="1" s="1"/>
  <c r="C550" i="1"/>
  <c r="G550" i="1" s="1"/>
  <c r="D549" i="1"/>
  <c r="H549" i="1" s="1"/>
  <c r="C549" i="1"/>
  <c r="H548" i="1"/>
  <c r="D548" i="1"/>
  <c r="C548" i="1"/>
  <c r="G548" i="1" s="1"/>
  <c r="D547" i="1"/>
  <c r="H547" i="1" s="1"/>
  <c r="C547" i="1"/>
  <c r="H546" i="1"/>
  <c r="D546" i="1"/>
  <c r="C546" i="1"/>
  <c r="G546" i="1" s="1"/>
  <c r="D545" i="1"/>
  <c r="H545" i="1" s="1"/>
  <c r="C545" i="1"/>
  <c r="D544" i="1"/>
  <c r="H544" i="1" s="1"/>
  <c r="C544" i="1"/>
  <c r="D543" i="1"/>
  <c r="H543" i="1" s="1"/>
  <c r="C543" i="1"/>
  <c r="H542" i="1"/>
  <c r="D542" i="1"/>
  <c r="C542" i="1"/>
  <c r="G542" i="1" s="1"/>
  <c r="D541" i="1"/>
  <c r="H541" i="1" s="1"/>
  <c r="C541" i="1"/>
  <c r="D540" i="1"/>
  <c r="H540" i="1" s="1"/>
  <c r="C540" i="1"/>
  <c r="G540" i="1" s="1"/>
  <c r="D539" i="1"/>
  <c r="H539" i="1" s="1"/>
  <c r="C539" i="1"/>
  <c r="D538" i="1"/>
  <c r="H538" i="1" s="1"/>
  <c r="C538" i="1"/>
  <c r="G538" i="1" s="1"/>
  <c r="D537" i="1"/>
  <c r="H537" i="1" s="1"/>
  <c r="C537" i="1"/>
  <c r="H536" i="1"/>
  <c r="D536" i="1"/>
  <c r="C536" i="1"/>
  <c r="G536" i="1" s="1"/>
  <c r="D535" i="1"/>
  <c r="H535" i="1" s="1"/>
  <c r="C535" i="1"/>
  <c r="D534" i="1"/>
  <c r="H534" i="1" s="1"/>
  <c r="C534" i="1"/>
  <c r="G534" i="1" s="1"/>
  <c r="D533" i="1"/>
  <c r="H533" i="1" s="1"/>
  <c r="C533" i="1"/>
  <c r="D532" i="1"/>
  <c r="H532" i="1" s="1"/>
  <c r="C532" i="1"/>
  <c r="G532" i="1" s="1"/>
  <c r="D531" i="1"/>
  <c r="H531" i="1" s="1"/>
  <c r="C531" i="1"/>
  <c r="D530" i="1"/>
  <c r="H530" i="1" s="1"/>
  <c r="C530" i="1"/>
  <c r="D528" i="1"/>
  <c r="H528" i="1" s="1"/>
  <c r="C528" i="1"/>
  <c r="H527" i="1"/>
  <c r="D527" i="1"/>
  <c r="C527" i="1"/>
  <c r="G527" i="1" s="1"/>
  <c r="D526" i="1"/>
  <c r="H526" i="1" s="1"/>
  <c r="C526" i="1"/>
  <c r="D525" i="1"/>
  <c r="H525" i="1" s="1"/>
  <c r="C525" i="1"/>
  <c r="G525" i="1" s="1"/>
  <c r="D524" i="1"/>
  <c r="H524" i="1" s="1"/>
  <c r="C524" i="1"/>
  <c r="D523" i="1"/>
  <c r="H523" i="1" s="1"/>
  <c r="C523" i="1"/>
  <c r="G523" i="1" s="1"/>
  <c r="D522" i="1"/>
  <c r="H522" i="1" s="1"/>
  <c r="C522" i="1"/>
  <c r="D521" i="1"/>
  <c r="H521" i="1" s="1"/>
  <c r="C521" i="1"/>
  <c r="G521" i="1" s="1"/>
  <c r="D520" i="1"/>
  <c r="H520" i="1" s="1"/>
  <c r="C520" i="1"/>
  <c r="D519" i="1"/>
  <c r="H519" i="1" s="1"/>
  <c r="C519" i="1"/>
  <c r="G519" i="1" s="1"/>
  <c r="D518" i="1"/>
  <c r="H518" i="1" s="1"/>
  <c r="C518" i="1"/>
  <c r="H517" i="1"/>
  <c r="D517" i="1"/>
  <c r="C517" i="1"/>
  <c r="G517" i="1" s="1"/>
  <c r="D516" i="1"/>
  <c r="H516" i="1" s="1"/>
  <c r="C516" i="1"/>
  <c r="D515" i="1"/>
  <c r="H515" i="1" s="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D507" i="1"/>
  <c r="H507" i="1" s="1"/>
  <c r="C507" i="1"/>
  <c r="G507" i="1" s="1"/>
  <c r="D506" i="1"/>
  <c r="H506" i="1" s="1"/>
  <c r="C506" i="1"/>
  <c r="H505" i="1"/>
  <c r="D505" i="1"/>
  <c r="C505" i="1"/>
  <c r="G505" i="1" s="1"/>
  <c r="D504" i="1"/>
  <c r="H504" i="1" s="1"/>
  <c r="C504" i="1"/>
  <c r="D503" i="1"/>
  <c r="H503" i="1" s="1"/>
  <c r="C503" i="1"/>
  <c r="D502" i="1"/>
  <c r="H502" i="1" s="1"/>
  <c r="C502" i="1"/>
  <c r="H501" i="1"/>
  <c r="D501" i="1"/>
  <c r="C501" i="1"/>
  <c r="G501" i="1" s="1"/>
  <c r="D500" i="1"/>
  <c r="H500" i="1" s="1"/>
  <c r="C500" i="1"/>
  <c r="D499" i="1"/>
  <c r="H499" i="1" s="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D491" i="1"/>
  <c r="H491" i="1" s="1"/>
  <c r="C491" i="1"/>
  <c r="D490" i="1"/>
  <c r="H490" i="1" s="1"/>
  <c r="C490" i="1"/>
  <c r="H489" i="1"/>
  <c r="D489" i="1"/>
  <c r="C489" i="1"/>
  <c r="G489" i="1" s="1"/>
  <c r="D488" i="1"/>
  <c r="H488" i="1" s="1"/>
  <c r="C488" i="1"/>
  <c r="H487" i="1"/>
  <c r="D487" i="1"/>
  <c r="C487" i="1"/>
  <c r="G487" i="1" s="1"/>
  <c r="C486" i="1"/>
  <c r="H484" i="1"/>
  <c r="D484" i="1"/>
  <c r="C484" i="1"/>
  <c r="G484" i="1" s="1"/>
  <c r="D483" i="1"/>
  <c r="H483" i="1" s="1"/>
  <c r="C483" i="1"/>
  <c r="D482" i="1"/>
  <c r="H482" i="1" s="1"/>
  <c r="C482" i="1"/>
  <c r="D481" i="1"/>
  <c r="H481" i="1" s="1"/>
  <c r="C481" i="1"/>
  <c r="D480" i="1"/>
  <c r="H480" i="1" s="1"/>
  <c r="C480" i="1"/>
  <c r="G480" i="1" s="1"/>
  <c r="D479" i="1"/>
  <c r="H479" i="1" s="1"/>
  <c r="C479" i="1"/>
  <c r="H478" i="1"/>
  <c r="D478" i="1"/>
  <c r="C478" i="1"/>
  <c r="G478" i="1" s="1"/>
  <c r="D477" i="1"/>
  <c r="H477" i="1" s="1"/>
  <c r="C477" i="1"/>
  <c r="D476" i="1"/>
  <c r="H476" i="1" s="1"/>
  <c r="C476" i="1"/>
  <c r="G476" i="1" s="1"/>
  <c r="D475" i="1"/>
  <c r="H475" i="1" s="1"/>
  <c r="C475" i="1"/>
  <c r="H474" i="1"/>
  <c r="D474" i="1"/>
  <c r="C474" i="1"/>
  <c r="G474" i="1" s="1"/>
  <c r="D473" i="1"/>
  <c r="D472" i="1"/>
  <c r="H472" i="1" s="1"/>
  <c r="C472" i="1"/>
  <c r="H471" i="1"/>
  <c r="D471" i="1"/>
  <c r="C471" i="1"/>
  <c r="G471" i="1" s="1"/>
  <c r="D470" i="1"/>
  <c r="H470" i="1" s="1"/>
  <c r="C470" i="1"/>
  <c r="D469" i="1"/>
  <c r="H469" i="1" s="1"/>
  <c r="C469" i="1"/>
  <c r="G469" i="1" s="1"/>
  <c r="D468" i="1"/>
  <c r="H468" i="1" s="1"/>
  <c r="C468" i="1"/>
  <c r="H467" i="1"/>
  <c r="D467" i="1"/>
  <c r="C467" i="1"/>
  <c r="G467" i="1" s="1"/>
  <c r="D466" i="1"/>
  <c r="H466" i="1" s="1"/>
  <c r="C466" i="1"/>
  <c r="D465" i="1"/>
  <c r="H465" i="1" s="1"/>
  <c r="C465" i="1"/>
  <c r="G465" i="1" s="1"/>
  <c r="D464" i="1"/>
  <c r="H464" i="1" s="1"/>
  <c r="C464" i="1"/>
  <c r="H463" i="1"/>
  <c r="D463" i="1"/>
  <c r="C463" i="1"/>
  <c r="G463" i="1" s="1"/>
  <c r="D462" i="1"/>
  <c r="H462" i="1" s="1"/>
  <c r="C462" i="1"/>
  <c r="D461" i="1"/>
  <c r="H461" i="1" s="1"/>
  <c r="C461" i="1"/>
  <c r="D460" i="1"/>
  <c r="H460" i="1" s="1"/>
  <c r="C460" i="1"/>
  <c r="D459" i="1"/>
  <c r="H459" i="1" s="1"/>
  <c r="C459" i="1"/>
  <c r="G459" i="1" s="1"/>
  <c r="D458" i="1"/>
  <c r="H458" i="1" s="1"/>
  <c r="C458" i="1"/>
  <c r="H457" i="1"/>
  <c r="D457" i="1"/>
  <c r="C457" i="1"/>
  <c r="G457" i="1" s="1"/>
  <c r="D456" i="1"/>
  <c r="H456" i="1" s="1"/>
  <c r="C456" i="1"/>
  <c r="D455" i="1"/>
  <c r="H455" i="1" s="1"/>
  <c r="C455" i="1"/>
  <c r="G455" i="1" s="1"/>
  <c r="D454" i="1"/>
  <c r="H454" i="1" s="1"/>
  <c r="C454" i="1"/>
  <c r="H453" i="1"/>
  <c r="D453" i="1"/>
  <c r="C453" i="1"/>
  <c r="G453" i="1" s="1"/>
  <c r="D452" i="1"/>
  <c r="H452" i="1" s="1"/>
  <c r="C452" i="1"/>
  <c r="D451" i="1"/>
  <c r="H451" i="1" s="1"/>
  <c r="C451" i="1"/>
  <c r="D450" i="1"/>
  <c r="H450" i="1" s="1"/>
  <c r="C450" i="1"/>
  <c r="H449" i="1"/>
  <c r="D449" i="1"/>
  <c r="C449" i="1"/>
  <c r="G449" i="1" s="1"/>
  <c r="D448" i="1"/>
  <c r="H448" i="1" s="1"/>
  <c r="C448" i="1"/>
  <c r="H447" i="1"/>
  <c r="D447" i="1"/>
  <c r="C447" i="1"/>
  <c r="G447" i="1" s="1"/>
  <c r="C446" i="1"/>
  <c r="D445" i="1"/>
  <c r="H445" i="1" s="1"/>
  <c r="C445" i="1"/>
  <c r="G445" i="1" s="1"/>
  <c r="D444" i="1"/>
  <c r="H444" i="1" s="1"/>
  <c r="C444" i="1"/>
  <c r="D443" i="1"/>
  <c r="H443" i="1" s="1"/>
  <c r="C443" i="1"/>
  <c r="G443" i="1" s="1"/>
  <c r="D442" i="1"/>
  <c r="H442" i="1" s="1"/>
  <c r="C442" i="1"/>
  <c r="H441" i="1"/>
  <c r="D441" i="1"/>
  <c r="C441" i="1"/>
  <c r="G441" i="1" s="1"/>
  <c r="D440" i="1"/>
  <c r="H440" i="1" s="1"/>
  <c r="C440" i="1"/>
  <c r="D439" i="1"/>
  <c r="H439" i="1" s="1"/>
  <c r="C439" i="1"/>
  <c r="D438" i="1"/>
  <c r="H438" i="1" s="1"/>
  <c r="C438" i="1"/>
  <c r="H437" i="1"/>
  <c r="D437" i="1"/>
  <c r="C437" i="1"/>
  <c r="G437" i="1" s="1"/>
  <c r="D436" i="1"/>
  <c r="H436" i="1" s="1"/>
  <c r="C436" i="1"/>
  <c r="D435" i="1"/>
  <c r="H435" i="1" s="1"/>
  <c r="C435" i="1"/>
  <c r="D434" i="1"/>
  <c r="H434" i="1" s="1"/>
  <c r="C434" i="1"/>
  <c r="D433" i="1"/>
  <c r="H433" i="1" s="1"/>
  <c r="C433" i="1"/>
  <c r="G433" i="1" s="1"/>
  <c r="D432" i="1"/>
  <c r="H432" i="1" s="1"/>
  <c r="C432" i="1"/>
  <c r="D431" i="1"/>
  <c r="H431" i="1" s="1"/>
  <c r="C431" i="1"/>
  <c r="G431" i="1" s="1"/>
  <c r="D430" i="1"/>
  <c r="H430" i="1" s="1"/>
  <c r="C430" i="1"/>
  <c r="D429" i="1"/>
  <c r="H429" i="1" s="1"/>
  <c r="C429" i="1"/>
  <c r="G429" i="1" s="1"/>
  <c r="D428" i="1"/>
  <c r="H428" i="1" s="1"/>
  <c r="C428" i="1"/>
  <c r="D427" i="1"/>
  <c r="H427" i="1" s="1"/>
  <c r="C427" i="1"/>
  <c r="G427" i="1" s="1"/>
  <c r="D426" i="1"/>
  <c r="H426" i="1" s="1"/>
  <c r="C426" i="1"/>
  <c r="C425" i="1"/>
  <c r="D423" i="1"/>
  <c r="H423" i="1" s="1"/>
  <c r="C423" i="1"/>
  <c r="C422" i="1"/>
  <c r="C421" i="1"/>
  <c r="D416" i="1"/>
  <c r="H416" i="1" s="1"/>
  <c r="C416" i="1"/>
  <c r="D415" i="1"/>
  <c r="H415" i="1" s="1"/>
  <c r="C415" i="1"/>
  <c r="H414" i="1"/>
  <c r="D414" i="1"/>
  <c r="C414" i="1"/>
  <c r="G414" i="1" s="1"/>
  <c r="D411" i="1"/>
  <c r="H411" i="1" s="1"/>
  <c r="C411" i="1"/>
  <c r="D410" i="1"/>
  <c r="H410" i="1" s="1"/>
  <c r="C410" i="1"/>
  <c r="G410" i="1" s="1"/>
  <c r="D409" i="1"/>
  <c r="H409" i="1" s="1"/>
  <c r="C409" i="1"/>
  <c r="D408" i="1"/>
  <c r="H408" i="1" s="1"/>
  <c r="C408" i="1"/>
  <c r="G408" i="1" s="1"/>
  <c r="D407" i="1"/>
  <c r="H407" i="1" s="1"/>
  <c r="C407" i="1"/>
  <c r="D406" i="1"/>
  <c r="H406" i="1" s="1"/>
  <c r="C406" i="1"/>
  <c r="G406" i="1" s="1"/>
  <c r="D405" i="1"/>
  <c r="H405" i="1" s="1"/>
  <c r="C405" i="1"/>
  <c r="D404" i="1"/>
  <c r="H404" i="1" s="1"/>
  <c r="C404" i="1"/>
  <c r="G404" i="1" s="1"/>
  <c r="D403" i="1"/>
  <c r="H403" i="1" s="1"/>
  <c r="C403" i="1"/>
  <c r="D402" i="1"/>
  <c r="H402" i="1" s="1"/>
  <c r="C402" i="1"/>
  <c r="G402" i="1" s="1"/>
  <c r="D401" i="1"/>
  <c r="D400" i="1"/>
  <c r="H400" i="1" s="1"/>
  <c r="C400" i="1"/>
  <c r="D399" i="1"/>
  <c r="H399" i="1" s="1"/>
  <c r="C399" i="1"/>
  <c r="G399" i="1" s="1"/>
  <c r="D398" i="1"/>
  <c r="H398" i="1" s="1"/>
  <c r="C398" i="1"/>
  <c r="D397" i="1"/>
  <c r="H397" i="1" s="1"/>
  <c r="C397" i="1"/>
  <c r="G397" i="1" s="1"/>
  <c r="D396" i="1"/>
  <c r="H396" i="1" s="1"/>
  <c r="C396" i="1"/>
  <c r="D395" i="1"/>
  <c r="H395" i="1" s="1"/>
  <c r="C395" i="1"/>
  <c r="G395" i="1" s="1"/>
  <c r="D394" i="1"/>
  <c r="H394" i="1" s="1"/>
  <c r="C394" i="1"/>
  <c r="D393" i="1"/>
  <c r="H393" i="1" s="1"/>
  <c r="C393" i="1"/>
  <c r="D392" i="1"/>
  <c r="H392" i="1" s="1"/>
  <c r="C392" i="1"/>
  <c r="H391" i="1"/>
  <c r="D391" i="1"/>
  <c r="C391" i="1"/>
  <c r="G391" i="1" s="1"/>
  <c r="D390" i="1"/>
  <c r="H390" i="1" s="1"/>
  <c r="C390" i="1"/>
  <c r="H389" i="1"/>
  <c r="D389" i="1"/>
  <c r="C389" i="1"/>
  <c r="G389" i="1" s="1"/>
  <c r="D388" i="1"/>
  <c r="H388" i="1" s="1"/>
  <c r="C388" i="1"/>
  <c r="D387" i="1"/>
  <c r="H387" i="1" s="1"/>
  <c r="C387" i="1"/>
  <c r="G387" i="1" s="1"/>
  <c r="D386" i="1"/>
  <c r="H386" i="1" s="1"/>
  <c r="C386" i="1"/>
  <c r="D385" i="1"/>
  <c r="H385" i="1" s="1"/>
  <c r="C385" i="1"/>
  <c r="G385" i="1" s="1"/>
  <c r="D384" i="1"/>
  <c r="H384" i="1" s="1"/>
  <c r="C384" i="1"/>
  <c r="H383" i="1"/>
  <c r="D383" i="1"/>
  <c r="C383" i="1"/>
  <c r="G383" i="1" s="1"/>
  <c r="D382" i="1"/>
  <c r="H382" i="1" s="1"/>
  <c r="C382" i="1"/>
  <c r="D381" i="1"/>
  <c r="H381" i="1" s="1"/>
  <c r="C381" i="1"/>
  <c r="G381" i="1" s="1"/>
  <c r="D380" i="1"/>
  <c r="H380" i="1" s="1"/>
  <c r="C380" i="1"/>
  <c r="D379" i="1"/>
  <c r="H379" i="1" s="1"/>
  <c r="C379" i="1"/>
  <c r="G379" i="1" s="1"/>
  <c r="D378" i="1"/>
  <c r="H378" i="1" s="1"/>
  <c r="C378" i="1"/>
  <c r="D377" i="1"/>
  <c r="H377" i="1" s="1"/>
  <c r="C377" i="1"/>
  <c r="G377" i="1" s="1"/>
  <c r="D376" i="1"/>
  <c r="H376" i="1" s="1"/>
  <c r="C376" i="1"/>
  <c r="D375" i="1"/>
  <c r="H375" i="1" s="1"/>
  <c r="C375" i="1"/>
  <c r="G375" i="1" s="1"/>
  <c r="D374" i="1"/>
  <c r="H374" i="1" s="1"/>
  <c r="C374" i="1"/>
  <c r="H373" i="1"/>
  <c r="D373" i="1"/>
  <c r="C373" i="1"/>
  <c r="G373" i="1" s="1"/>
  <c r="D372" i="1"/>
  <c r="H372" i="1" s="1"/>
  <c r="C372" i="1"/>
  <c r="D371" i="1"/>
  <c r="H371" i="1" s="1"/>
  <c r="C371" i="1"/>
  <c r="D370" i="1"/>
  <c r="H370" i="1" s="1"/>
  <c r="C370" i="1"/>
  <c r="D369" i="1"/>
  <c r="H369" i="1" s="1"/>
  <c r="C369" i="1"/>
  <c r="D368" i="1"/>
  <c r="H368" i="1" s="1"/>
  <c r="C368" i="1"/>
  <c r="H367" i="1"/>
  <c r="D367" i="1"/>
  <c r="C367" i="1"/>
  <c r="G367" i="1" s="1"/>
  <c r="D366" i="1"/>
  <c r="H366" i="1" s="1"/>
  <c r="C366" i="1"/>
  <c r="H365" i="1"/>
  <c r="D365" i="1"/>
  <c r="C365" i="1"/>
  <c r="G365" i="1" s="1"/>
  <c r="D364" i="1"/>
  <c r="H364" i="1" s="1"/>
  <c r="C364" i="1"/>
  <c r="D363" i="1"/>
  <c r="H363" i="1" s="1"/>
  <c r="C363" i="1"/>
  <c r="D362" i="1"/>
  <c r="H362" i="1" s="1"/>
  <c r="C362" i="1"/>
  <c r="D361" i="1"/>
  <c r="H361" i="1" s="1"/>
  <c r="C361" i="1"/>
  <c r="D360" i="1"/>
  <c r="H360" i="1" s="1"/>
  <c r="C360" i="1"/>
  <c r="H359" i="1"/>
  <c r="D359" i="1"/>
  <c r="C359" i="1"/>
  <c r="G359" i="1" s="1"/>
  <c r="D358" i="1"/>
  <c r="H358" i="1" s="1"/>
  <c r="C358" i="1"/>
  <c r="C357" i="1"/>
  <c r="C356" i="1"/>
  <c r="D354" i="1"/>
  <c r="H354" i="1" s="1"/>
  <c r="C354" i="1"/>
  <c r="G354" i="1" s="1"/>
  <c r="D353" i="1"/>
  <c r="H353" i="1" s="1"/>
  <c r="C353" i="1"/>
  <c r="D352" i="1"/>
  <c r="H352" i="1" s="1"/>
  <c r="C352" i="1"/>
  <c r="D351" i="1"/>
  <c r="H351" i="1" s="1"/>
  <c r="C351" i="1"/>
  <c r="C350" i="1"/>
  <c r="D348" i="1"/>
  <c r="H348" i="1" s="1"/>
  <c r="C348" i="1"/>
  <c r="H347" i="1"/>
  <c r="D347" i="1"/>
  <c r="C347" i="1"/>
  <c r="G347" i="1" s="1"/>
  <c r="D346" i="1"/>
  <c r="H346" i="1" s="1"/>
  <c r="C346" i="1"/>
  <c r="D345" i="1"/>
  <c r="H345" i="1" s="1"/>
  <c r="C345" i="1"/>
  <c r="D344" i="1"/>
  <c r="H344" i="1" s="1"/>
  <c r="C344" i="1"/>
  <c r="H343" i="1"/>
  <c r="D343" i="1"/>
  <c r="C343" i="1"/>
  <c r="G343" i="1" s="1"/>
  <c r="D342" i="1"/>
  <c r="H342" i="1" s="1"/>
  <c r="C342" i="1"/>
  <c r="D341" i="1"/>
  <c r="H341" i="1" s="1"/>
  <c r="C341" i="1"/>
  <c r="D340" i="1"/>
  <c r="H340" i="1" s="1"/>
  <c r="C340" i="1"/>
  <c r="H339" i="1"/>
  <c r="D339" i="1"/>
  <c r="C339" i="1"/>
  <c r="G339" i="1" s="1"/>
  <c r="D338" i="1"/>
  <c r="H338" i="1" s="1"/>
  <c r="C338" i="1"/>
  <c r="D337" i="1"/>
  <c r="H337" i="1" s="1"/>
  <c r="C337" i="1"/>
  <c r="G337" i="1" s="1"/>
  <c r="D336" i="1"/>
  <c r="H336" i="1" s="1"/>
  <c r="C336" i="1"/>
  <c r="D335" i="1"/>
  <c r="H335" i="1" s="1"/>
  <c r="C335" i="1"/>
  <c r="G335" i="1" s="1"/>
  <c r="D334" i="1"/>
  <c r="H334" i="1" s="1"/>
  <c r="C334" i="1"/>
  <c r="H333" i="1"/>
  <c r="D333" i="1"/>
  <c r="C333" i="1"/>
  <c r="G333" i="1" s="1"/>
  <c r="D332" i="1"/>
  <c r="H332" i="1" s="1"/>
  <c r="C332" i="1"/>
  <c r="D331" i="1"/>
  <c r="H331" i="1" s="1"/>
  <c r="C331" i="1"/>
  <c r="D330" i="1"/>
  <c r="H330" i="1" s="1"/>
  <c r="C330" i="1"/>
  <c r="D329" i="1"/>
  <c r="H329" i="1" s="1"/>
  <c r="C329" i="1"/>
  <c r="G329" i="1" s="1"/>
  <c r="D328" i="1"/>
  <c r="H328" i="1" s="1"/>
  <c r="C328" i="1"/>
  <c r="H327" i="1"/>
  <c r="D327" i="1"/>
  <c r="C327" i="1"/>
  <c r="G327" i="1" s="1"/>
  <c r="D326" i="1"/>
  <c r="H326" i="1" s="1"/>
  <c r="C326" i="1"/>
  <c r="D325" i="1"/>
  <c r="H325" i="1" s="1"/>
  <c r="C325" i="1"/>
  <c r="G325" i="1" s="1"/>
  <c r="D324" i="1"/>
  <c r="H324" i="1" s="1"/>
  <c r="C324" i="1"/>
  <c r="D323" i="1"/>
  <c r="H323" i="1" s="1"/>
  <c r="C323" i="1"/>
  <c r="G323" i="1" s="1"/>
  <c r="D322" i="1"/>
  <c r="H322" i="1" s="1"/>
  <c r="C322" i="1"/>
  <c r="D321" i="1"/>
  <c r="H321" i="1" s="1"/>
  <c r="C321" i="1"/>
  <c r="G321" i="1" s="1"/>
  <c r="D320" i="1"/>
  <c r="H320" i="1" s="1"/>
  <c r="C320" i="1"/>
  <c r="D319" i="1"/>
  <c r="H319" i="1" s="1"/>
  <c r="C319" i="1"/>
  <c r="G319" i="1" s="1"/>
  <c r="D318" i="1"/>
  <c r="H318" i="1" s="1"/>
  <c r="C318" i="1"/>
  <c r="H317" i="1"/>
  <c r="D317" i="1"/>
  <c r="C317" i="1"/>
  <c r="G317" i="1" s="1"/>
  <c r="D316" i="1"/>
  <c r="H316" i="1" s="1"/>
  <c r="C316" i="1"/>
  <c r="D315" i="1"/>
  <c r="H315" i="1" s="1"/>
  <c r="C315" i="1"/>
  <c r="G315" i="1" s="1"/>
  <c r="D314" i="1"/>
  <c r="H314" i="1" s="1"/>
  <c r="C314" i="1"/>
  <c r="H313" i="1"/>
  <c r="D313" i="1"/>
  <c r="C313" i="1"/>
  <c r="G313" i="1" s="1"/>
  <c r="D312" i="1"/>
  <c r="H312" i="1" s="1"/>
  <c r="C312" i="1"/>
  <c r="H311" i="1"/>
  <c r="D311" i="1"/>
  <c r="C311" i="1"/>
  <c r="G311" i="1" s="1"/>
  <c r="D310" i="1"/>
  <c r="H310" i="1" s="1"/>
  <c r="C310" i="1"/>
  <c r="D309" i="1"/>
  <c r="H309" i="1" s="1"/>
  <c r="C309" i="1"/>
  <c r="D308" i="1"/>
  <c r="H308" i="1" s="1"/>
  <c r="C308" i="1"/>
  <c r="H307" i="1"/>
  <c r="D307" i="1"/>
  <c r="C307" i="1"/>
  <c r="G307" i="1" s="1"/>
  <c r="D306" i="1"/>
  <c r="H306" i="1" s="1"/>
  <c r="C306" i="1"/>
  <c r="D305" i="1"/>
  <c r="H305" i="1" s="1"/>
  <c r="C305" i="1"/>
  <c r="C304" i="1"/>
  <c r="H302" i="1"/>
  <c r="D302" i="1"/>
  <c r="C302" i="1"/>
  <c r="G302" i="1" s="1"/>
  <c r="D301" i="1"/>
  <c r="H301" i="1" s="1"/>
  <c r="C301" i="1"/>
  <c r="H300" i="1"/>
  <c r="D300" i="1"/>
  <c r="C300" i="1"/>
  <c r="G300" i="1" s="1"/>
  <c r="D299" i="1"/>
  <c r="H299" i="1" s="1"/>
  <c r="C299" i="1"/>
  <c r="D298" i="1"/>
  <c r="H298" i="1" s="1"/>
  <c r="C298" i="1"/>
  <c r="D294" i="1"/>
  <c r="H294" i="1" s="1"/>
  <c r="C294" i="1"/>
  <c r="H293" i="1"/>
  <c r="D293" i="1"/>
  <c r="C293" i="1"/>
  <c r="G293" i="1" s="1"/>
  <c r="D292" i="1"/>
  <c r="H292" i="1" s="1"/>
  <c r="C292" i="1"/>
  <c r="D291" i="1"/>
  <c r="H291" i="1" s="1"/>
  <c r="C291" i="1"/>
  <c r="D290" i="1"/>
  <c r="H290" i="1" s="1"/>
  <c r="C290" i="1"/>
  <c r="D289" i="1"/>
  <c r="H289" i="1" s="1"/>
  <c r="C289" i="1"/>
  <c r="D288" i="1"/>
  <c r="H288" i="1" s="1"/>
  <c r="C288" i="1"/>
  <c r="D287" i="1"/>
  <c r="H287" i="1" s="1"/>
  <c r="C287" i="1"/>
  <c r="G287" i="1" s="1"/>
  <c r="D286" i="1"/>
  <c r="H286" i="1" s="1"/>
  <c r="C286" i="1"/>
  <c r="D285" i="1"/>
  <c r="H285" i="1" s="1"/>
  <c r="C285" i="1"/>
  <c r="D284" i="1"/>
  <c r="H284" i="1" s="1"/>
  <c r="C284" i="1"/>
  <c r="D283" i="1"/>
  <c r="H283" i="1" s="1"/>
  <c r="C283" i="1"/>
  <c r="G283" i="1" s="1"/>
  <c r="D282" i="1"/>
  <c r="H282" i="1" s="1"/>
  <c r="C282" i="1"/>
  <c r="H281" i="1"/>
  <c r="D281" i="1"/>
  <c r="C281" i="1"/>
  <c r="G281" i="1" s="1"/>
  <c r="D280" i="1"/>
  <c r="H280" i="1" s="1"/>
  <c r="C280" i="1"/>
  <c r="D279" i="1"/>
  <c r="H279" i="1" s="1"/>
  <c r="C279" i="1"/>
  <c r="D278" i="1"/>
  <c r="H278" i="1" s="1"/>
  <c r="C278" i="1"/>
  <c r="H277" i="1"/>
  <c r="D277" i="1"/>
  <c r="C277" i="1"/>
  <c r="G277" i="1" s="1"/>
  <c r="D276" i="1"/>
  <c r="H276" i="1" s="1"/>
  <c r="C276" i="1"/>
  <c r="D275" i="1"/>
  <c r="H275" i="1" s="1"/>
  <c r="C275" i="1"/>
  <c r="G275" i="1" s="1"/>
  <c r="D274" i="1"/>
  <c r="H274" i="1" s="1"/>
  <c r="C274" i="1"/>
  <c r="D273" i="1"/>
  <c r="H273" i="1" s="1"/>
  <c r="C273" i="1"/>
  <c r="G273" i="1" s="1"/>
  <c r="D272" i="1"/>
  <c r="H272" i="1" s="1"/>
  <c r="C272" i="1"/>
  <c r="H271" i="1"/>
  <c r="D271" i="1"/>
  <c r="C271" i="1"/>
  <c r="G271" i="1" s="1"/>
  <c r="D270" i="1"/>
  <c r="H270" i="1" s="1"/>
  <c r="C270" i="1"/>
  <c r="D268" i="1"/>
  <c r="H268" i="1" s="1"/>
  <c r="C268" i="1"/>
  <c r="G268" i="1" s="1"/>
  <c r="D267" i="1"/>
  <c r="H267" i="1" s="1"/>
  <c r="C267" i="1"/>
  <c r="H266" i="1"/>
  <c r="D266" i="1"/>
  <c r="C266" i="1"/>
  <c r="G266" i="1" s="1"/>
  <c r="D265" i="1"/>
  <c r="H265" i="1" s="1"/>
  <c r="C265" i="1"/>
  <c r="D264" i="1"/>
  <c r="H264" i="1" s="1"/>
  <c r="C264" i="1"/>
  <c r="G264" i="1" s="1"/>
  <c r="D263" i="1"/>
  <c r="H263" i="1" s="1"/>
  <c r="C263" i="1"/>
  <c r="D262" i="1"/>
  <c r="H262" i="1" s="1"/>
  <c r="C262" i="1"/>
  <c r="G262" i="1" s="1"/>
  <c r="D261" i="1"/>
  <c r="H261" i="1" s="1"/>
  <c r="C261" i="1"/>
  <c r="D260" i="1"/>
  <c r="H260" i="1" s="1"/>
  <c r="C260" i="1"/>
  <c r="G260" i="1" s="1"/>
  <c r="D259" i="1"/>
  <c r="H259" i="1" s="1"/>
  <c r="C259" i="1"/>
  <c r="D258" i="1"/>
  <c r="H258" i="1" s="1"/>
  <c r="C258" i="1"/>
  <c r="D257" i="1"/>
  <c r="H257" i="1" s="1"/>
  <c r="C257" i="1"/>
  <c r="D256" i="1"/>
  <c r="H256" i="1" s="1"/>
  <c r="C256" i="1"/>
  <c r="G256" i="1" s="1"/>
  <c r="D255" i="1"/>
  <c r="H255" i="1" s="1"/>
  <c r="C255" i="1"/>
  <c r="D254" i="1"/>
  <c r="H254" i="1" s="1"/>
  <c r="C254" i="1"/>
  <c r="G254" i="1" s="1"/>
  <c r="D253" i="1"/>
  <c r="H253" i="1" s="1"/>
  <c r="C253" i="1"/>
  <c r="H252" i="1"/>
  <c r="D252" i="1"/>
  <c r="C252" i="1"/>
  <c r="G252" i="1" s="1"/>
  <c r="D251" i="1"/>
  <c r="H251" i="1" s="1"/>
  <c r="C251" i="1"/>
  <c r="D250" i="1"/>
  <c r="H250" i="1" s="1"/>
  <c r="C250" i="1"/>
  <c r="D249" i="1"/>
  <c r="H249" i="1" s="1"/>
  <c r="C249" i="1"/>
  <c r="D248" i="1"/>
  <c r="H248" i="1" s="1"/>
  <c r="C248" i="1"/>
  <c r="G248" i="1" s="1"/>
  <c r="D247" i="1"/>
  <c r="H247" i="1" s="1"/>
  <c r="C247" i="1"/>
  <c r="H246" i="1"/>
  <c r="D246" i="1"/>
  <c r="C246" i="1"/>
  <c r="G246" i="1" s="1"/>
  <c r="D245" i="1"/>
  <c r="H245" i="1" s="1"/>
  <c r="C245" i="1"/>
  <c r="D244" i="1"/>
  <c r="H244" i="1" s="1"/>
  <c r="C244" i="1"/>
  <c r="G244" i="1" s="1"/>
  <c r="D243" i="1"/>
  <c r="H243" i="1" s="1"/>
  <c r="C243" i="1"/>
  <c r="D242" i="1"/>
  <c r="H242" i="1" s="1"/>
  <c r="C242" i="1"/>
  <c r="D241" i="1"/>
  <c r="H241" i="1" s="1"/>
  <c r="C241" i="1"/>
  <c r="H240" i="1"/>
  <c r="D240" i="1"/>
  <c r="C240" i="1"/>
  <c r="G240" i="1" s="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G232" i="1" s="1"/>
  <c r="D231" i="1"/>
  <c r="H231" i="1" s="1"/>
  <c r="C231" i="1"/>
  <c r="H230" i="1"/>
  <c r="D230" i="1"/>
  <c r="C230" i="1"/>
  <c r="G230" i="1" s="1"/>
  <c r="D229" i="1"/>
  <c r="H229" i="1" s="1"/>
  <c r="C229" i="1"/>
  <c r="D228" i="1"/>
  <c r="H228" i="1" s="1"/>
  <c r="C228" i="1"/>
  <c r="G228" i="1" s="1"/>
  <c r="D227" i="1"/>
  <c r="H227" i="1" s="1"/>
  <c r="C227" i="1"/>
  <c r="C226" i="1"/>
  <c r="D225" i="1"/>
  <c r="H225" i="1" s="1"/>
  <c r="C225" i="1"/>
  <c r="D224" i="1"/>
  <c r="H224" i="1" s="1"/>
  <c r="C224" i="1"/>
  <c r="G224" i="1" s="1"/>
  <c r="D223" i="1"/>
  <c r="H223" i="1" s="1"/>
  <c r="C223" i="1"/>
  <c r="D222" i="1"/>
  <c r="H222" i="1" s="1"/>
  <c r="C222" i="1"/>
  <c r="G222" i="1" s="1"/>
  <c r="D221" i="1"/>
  <c r="H221" i="1" s="1"/>
  <c r="C221" i="1"/>
  <c r="D220" i="1"/>
  <c r="H220" i="1" s="1"/>
  <c r="C220" i="1"/>
  <c r="G220" i="1" s="1"/>
  <c r="D219" i="1"/>
  <c r="H219" i="1" s="1"/>
  <c r="C219" i="1"/>
  <c r="H218" i="1"/>
  <c r="D218" i="1"/>
  <c r="C218" i="1"/>
  <c r="G218" i="1" s="1"/>
  <c r="D217" i="1"/>
  <c r="D216" i="1"/>
  <c r="H216" i="1" s="1"/>
  <c r="C216" i="1"/>
  <c r="D215" i="1"/>
  <c r="H215" i="1" s="1"/>
  <c r="C215" i="1"/>
  <c r="G215" i="1" s="1"/>
  <c r="D214" i="1"/>
  <c r="H214" i="1" s="1"/>
  <c r="C214" i="1"/>
  <c r="D213" i="1"/>
  <c r="H213" i="1" s="1"/>
  <c r="C213" i="1"/>
  <c r="G213" i="1" s="1"/>
  <c r="D212" i="1"/>
  <c r="H212" i="1" s="1"/>
  <c r="C212" i="1"/>
  <c r="D211" i="1"/>
  <c r="H211" i="1" s="1"/>
  <c r="C211" i="1"/>
  <c r="G211" i="1" s="1"/>
  <c r="D210" i="1"/>
  <c r="H210" i="1" s="1"/>
  <c r="C210" i="1"/>
  <c r="D209" i="1"/>
  <c r="H209" i="1" s="1"/>
  <c r="C209" i="1"/>
  <c r="G209" i="1" s="1"/>
  <c r="D208" i="1"/>
  <c r="H208" i="1" s="1"/>
  <c r="C208" i="1"/>
  <c r="D207" i="1"/>
  <c r="H207" i="1" s="1"/>
  <c r="C207" i="1"/>
  <c r="G207" i="1" s="1"/>
  <c r="D206" i="1"/>
  <c r="H206" i="1" s="1"/>
  <c r="C206" i="1"/>
  <c r="H205" i="1"/>
  <c r="D205" i="1"/>
  <c r="C205" i="1"/>
  <c r="G205" i="1" s="1"/>
  <c r="D204" i="1"/>
  <c r="H204" i="1" s="1"/>
  <c r="C204" i="1"/>
  <c r="D203" i="1"/>
  <c r="H203" i="1" s="1"/>
  <c r="C203" i="1"/>
  <c r="G203" i="1" s="1"/>
  <c r="D202" i="1"/>
  <c r="H202" i="1" s="1"/>
  <c r="C202" i="1"/>
  <c r="H201" i="1"/>
  <c r="D201" i="1"/>
  <c r="C201" i="1"/>
  <c r="G201" i="1" s="1"/>
  <c r="D200" i="1"/>
  <c r="H200" i="1" s="1"/>
  <c r="C200" i="1"/>
  <c r="D199" i="1"/>
  <c r="H199" i="1" s="1"/>
  <c r="C199" i="1"/>
  <c r="C198" i="1"/>
  <c r="D197" i="1"/>
  <c r="H197" i="1" s="1"/>
  <c r="C197" i="1"/>
  <c r="G197" i="1" s="1"/>
  <c r="D196" i="1"/>
  <c r="H196" i="1" s="1"/>
  <c r="C196" i="1"/>
  <c r="H195" i="1"/>
  <c r="D195" i="1"/>
  <c r="C195" i="1"/>
  <c r="G195" i="1" s="1"/>
  <c r="D194" i="1"/>
  <c r="H194" i="1" s="1"/>
  <c r="C194" i="1"/>
  <c r="D193" i="1"/>
  <c r="H193" i="1" s="1"/>
  <c r="C193" i="1"/>
  <c r="G193" i="1" s="1"/>
  <c r="D192" i="1"/>
  <c r="H192" i="1" s="1"/>
  <c r="C192" i="1"/>
  <c r="H191" i="1"/>
  <c r="D191" i="1"/>
  <c r="C191" i="1"/>
  <c r="G191" i="1" s="1"/>
  <c r="D190" i="1"/>
  <c r="H190" i="1" s="1"/>
  <c r="C190" i="1"/>
  <c r="D189" i="1"/>
  <c r="H189" i="1" s="1"/>
  <c r="C189" i="1"/>
  <c r="G189" i="1" s="1"/>
  <c r="D188" i="1"/>
  <c r="H188" i="1" s="1"/>
  <c r="C188" i="1"/>
  <c r="H187" i="1"/>
  <c r="D187" i="1"/>
  <c r="C187" i="1"/>
  <c r="G187" i="1" s="1"/>
  <c r="D186" i="1"/>
  <c r="H186" i="1" s="1"/>
  <c r="C186" i="1"/>
  <c r="D185" i="1"/>
  <c r="H185" i="1" s="1"/>
  <c r="C185" i="1"/>
  <c r="D184" i="1"/>
  <c r="H184" i="1" s="1"/>
  <c r="C184" i="1"/>
  <c r="H183" i="1"/>
  <c r="D183" i="1"/>
  <c r="C183" i="1"/>
  <c r="G183" i="1" s="1"/>
  <c r="D182" i="1"/>
  <c r="H182" i="1" s="1"/>
  <c r="C182" i="1"/>
  <c r="D181" i="1"/>
  <c r="H181" i="1" s="1"/>
  <c r="C181" i="1"/>
  <c r="D180" i="1"/>
  <c r="H180" i="1" s="1"/>
  <c r="C180" i="1"/>
  <c r="H179" i="1"/>
  <c r="D179" i="1"/>
  <c r="C179" i="1"/>
  <c r="G179" i="1" s="1"/>
  <c r="D178" i="1"/>
  <c r="H178" i="1" s="1"/>
  <c r="C178" i="1"/>
  <c r="H177" i="1"/>
  <c r="D177" i="1"/>
  <c r="C177" i="1"/>
  <c r="G177" i="1" s="1"/>
  <c r="D176" i="1"/>
  <c r="H176" i="1" s="1"/>
  <c r="C176" i="1"/>
  <c r="D175" i="1"/>
  <c r="H175" i="1" s="1"/>
  <c r="C175" i="1"/>
  <c r="G175" i="1" s="1"/>
  <c r="D174" i="1"/>
  <c r="H174" i="1" s="1"/>
  <c r="C174" i="1"/>
  <c r="D173" i="1"/>
  <c r="H173" i="1" s="1"/>
  <c r="C173" i="1"/>
  <c r="G173" i="1" s="1"/>
  <c r="D172" i="1"/>
  <c r="H172" i="1" s="1"/>
  <c r="C172" i="1"/>
  <c r="D171" i="1"/>
  <c r="H171" i="1" s="1"/>
  <c r="C171" i="1"/>
  <c r="G171" i="1" s="1"/>
  <c r="D170" i="1"/>
  <c r="H170" i="1" s="1"/>
  <c r="C170" i="1"/>
  <c r="D169" i="1"/>
  <c r="H169" i="1" s="1"/>
  <c r="C169" i="1"/>
  <c r="G169" i="1" s="1"/>
  <c r="D168" i="1"/>
  <c r="H168" i="1" s="1"/>
  <c r="C168" i="1"/>
  <c r="D167" i="1"/>
  <c r="H167" i="1" s="1"/>
  <c r="C167" i="1"/>
  <c r="G167" i="1" s="1"/>
  <c r="D166" i="1"/>
  <c r="H166" i="1" s="1"/>
  <c r="C166" i="1"/>
  <c r="D165" i="1"/>
  <c r="H165" i="1" s="1"/>
  <c r="C165" i="1"/>
  <c r="D164" i="1"/>
  <c r="H164" i="1" s="1"/>
  <c r="C164" i="1"/>
  <c r="H163" i="1"/>
  <c r="D163" i="1"/>
  <c r="C163" i="1"/>
  <c r="G163" i="1" s="1"/>
  <c r="D162" i="1"/>
  <c r="H162" i="1" s="1"/>
  <c r="C162" i="1"/>
  <c r="D161" i="1"/>
  <c r="H161" i="1" s="1"/>
  <c r="C161" i="1"/>
  <c r="C160" i="1"/>
  <c r="D159" i="1"/>
  <c r="H159" i="1" s="1"/>
  <c r="C159" i="1"/>
  <c r="G159" i="1" s="1"/>
  <c r="D158" i="1"/>
  <c r="H158" i="1" s="1"/>
  <c r="C158" i="1"/>
  <c r="D157" i="1"/>
  <c r="H157" i="1" s="1"/>
  <c r="C157" i="1"/>
  <c r="G157" i="1" s="1"/>
  <c r="D156" i="1"/>
  <c r="H156" i="1" s="1"/>
  <c r="C156" i="1"/>
  <c r="D155" i="1"/>
  <c r="H155" i="1" s="1"/>
  <c r="C155" i="1"/>
  <c r="G155" i="1" s="1"/>
  <c r="D154" i="1"/>
  <c r="H154" i="1" s="1"/>
  <c r="C154" i="1"/>
  <c r="D153" i="1"/>
  <c r="H153" i="1" s="1"/>
  <c r="C153" i="1"/>
  <c r="G153" i="1" s="1"/>
  <c r="D152" i="1"/>
  <c r="H152" i="1" s="1"/>
  <c r="C152" i="1"/>
  <c r="D151" i="1"/>
  <c r="H151" i="1" s="1"/>
  <c r="C151" i="1"/>
  <c r="G151" i="1" s="1"/>
  <c r="D150" i="1"/>
  <c r="H150" i="1" s="1"/>
  <c r="C150" i="1"/>
  <c r="C149" i="1"/>
  <c r="D147" i="1"/>
  <c r="H147" i="1" s="1"/>
  <c r="C147" i="1"/>
  <c r="H146" i="1"/>
  <c r="D146" i="1"/>
  <c r="C146" i="1"/>
  <c r="G146" i="1" s="1"/>
  <c r="D145" i="1"/>
  <c r="H145" i="1" s="1"/>
  <c r="C145" i="1"/>
  <c r="D144" i="1"/>
  <c r="H144" i="1" s="1"/>
  <c r="C144" i="1"/>
  <c r="G144" i="1" s="1"/>
  <c r="D143" i="1"/>
  <c r="H143" i="1" s="1"/>
  <c r="C143" i="1"/>
  <c r="D142" i="1"/>
  <c r="H142" i="1" s="1"/>
  <c r="C142" i="1"/>
  <c r="G142" i="1" s="1"/>
  <c r="D141" i="1"/>
  <c r="H141" i="1" s="1"/>
  <c r="C141" i="1"/>
  <c r="D140" i="1"/>
  <c r="H140" i="1" s="1"/>
  <c r="C140" i="1"/>
  <c r="G140" i="1" s="1"/>
  <c r="D139" i="1"/>
  <c r="H139" i="1" s="1"/>
  <c r="C139" i="1"/>
  <c r="D138" i="1"/>
  <c r="H138" i="1" s="1"/>
  <c r="C138" i="1"/>
  <c r="G138" i="1" s="1"/>
  <c r="D137" i="1"/>
  <c r="H137" i="1" s="1"/>
  <c r="C137" i="1"/>
  <c r="D136" i="1"/>
  <c r="H136" i="1" s="1"/>
  <c r="C136" i="1"/>
  <c r="D135" i="1"/>
  <c r="H135" i="1" s="1"/>
  <c r="C135" i="1"/>
  <c r="D134" i="1"/>
  <c r="H134" i="1" s="1"/>
  <c r="C134" i="1"/>
  <c r="G134" i="1" s="1"/>
  <c r="D133" i="1"/>
  <c r="H133" i="1" s="1"/>
  <c r="C133" i="1"/>
  <c r="D132" i="1"/>
  <c r="H132" i="1" s="1"/>
  <c r="C132" i="1"/>
  <c r="G132" i="1" s="1"/>
  <c r="D131" i="1"/>
  <c r="H131" i="1" s="1"/>
  <c r="C131" i="1"/>
  <c r="H130" i="1"/>
  <c r="D130" i="1"/>
  <c r="C130" i="1"/>
  <c r="G130" i="1" s="1"/>
  <c r="D129" i="1"/>
  <c r="H129" i="1" s="1"/>
  <c r="C129" i="1"/>
  <c r="D128" i="1"/>
  <c r="H128" i="1" s="1"/>
  <c r="C128" i="1"/>
  <c r="G128" i="1" s="1"/>
  <c r="D127" i="1"/>
  <c r="H127" i="1" s="1"/>
  <c r="C127" i="1"/>
  <c r="D126" i="1"/>
  <c r="H126" i="1" s="1"/>
  <c r="C126" i="1"/>
  <c r="G126" i="1" s="1"/>
  <c r="D125" i="1"/>
  <c r="H125" i="1" s="1"/>
  <c r="C125" i="1"/>
  <c r="D124" i="1"/>
  <c r="H124" i="1" s="1"/>
  <c r="C124" i="1"/>
  <c r="G124" i="1" s="1"/>
  <c r="D123" i="1"/>
  <c r="H123" i="1" s="1"/>
  <c r="C123" i="1"/>
  <c r="H122" i="1"/>
  <c r="D122" i="1"/>
  <c r="C122" i="1"/>
  <c r="G122" i="1" s="1"/>
  <c r="D121" i="1"/>
  <c r="H121" i="1" s="1"/>
  <c r="C121" i="1"/>
  <c r="D120" i="1"/>
  <c r="H120" i="1" s="1"/>
  <c r="C120" i="1"/>
  <c r="D119" i="1"/>
  <c r="H119" i="1" s="1"/>
  <c r="C119" i="1"/>
  <c r="D118" i="1"/>
  <c r="H118" i="1" s="1"/>
  <c r="C118" i="1"/>
  <c r="G118" i="1" s="1"/>
  <c r="D117" i="1"/>
  <c r="H117" i="1" s="1"/>
  <c r="C117" i="1"/>
  <c r="H116" i="1"/>
  <c r="D116" i="1"/>
  <c r="C116" i="1"/>
  <c r="G116" i="1" s="1"/>
  <c r="D115" i="1"/>
  <c r="H115" i="1" s="1"/>
  <c r="C115" i="1"/>
  <c r="D114" i="1"/>
  <c r="H114" i="1" s="1"/>
  <c r="C114" i="1"/>
  <c r="G114" i="1" s="1"/>
  <c r="D113" i="1"/>
  <c r="H113" i="1" s="1"/>
  <c r="C113" i="1"/>
  <c r="D112" i="1"/>
  <c r="H112" i="1" s="1"/>
  <c r="C112" i="1"/>
  <c r="D111" i="1"/>
  <c r="H111" i="1" s="1"/>
  <c r="C111" i="1"/>
  <c r="D110" i="1"/>
  <c r="H110" i="1" s="1"/>
  <c r="C110" i="1"/>
  <c r="G110" i="1" s="1"/>
  <c r="D109" i="1"/>
  <c r="H109" i="1" s="1"/>
  <c r="C109" i="1"/>
  <c r="H108" i="1"/>
  <c r="D108" i="1"/>
  <c r="C108" i="1"/>
  <c r="G108" i="1" s="1"/>
  <c r="D107" i="1"/>
  <c r="H107" i="1" s="1"/>
  <c r="C107" i="1"/>
  <c r="D106" i="1"/>
  <c r="H106" i="1" s="1"/>
  <c r="C106" i="1"/>
  <c r="G106" i="1" s="1"/>
  <c r="D105" i="1"/>
  <c r="H105" i="1" s="1"/>
  <c r="C105" i="1"/>
  <c r="D104" i="1"/>
  <c r="H104" i="1" s="1"/>
  <c r="C104" i="1"/>
  <c r="G104" i="1" s="1"/>
  <c r="D103" i="1"/>
  <c r="H103" i="1" s="1"/>
  <c r="C103" i="1"/>
  <c r="C102" i="1"/>
  <c r="D101" i="1"/>
  <c r="H101" i="1" s="1"/>
  <c r="C101" i="1"/>
  <c r="D100" i="1"/>
  <c r="H100" i="1" s="1"/>
  <c r="C100" i="1"/>
  <c r="G100" i="1" s="1"/>
  <c r="D99" i="1"/>
  <c r="H99" i="1" s="1"/>
  <c r="C99" i="1"/>
  <c r="H98" i="1"/>
  <c r="D98" i="1"/>
  <c r="C98" i="1"/>
  <c r="G98" i="1" s="1"/>
  <c r="D97" i="1"/>
  <c r="H97" i="1" s="1"/>
  <c r="C97" i="1"/>
  <c r="D96" i="1"/>
  <c r="H96" i="1" s="1"/>
  <c r="C96" i="1"/>
  <c r="G96" i="1" s="1"/>
  <c r="D95" i="1"/>
  <c r="H95" i="1" s="1"/>
  <c r="C95" i="1"/>
  <c r="D94" i="1"/>
  <c r="H94" i="1" s="1"/>
  <c r="C94" i="1"/>
  <c r="D93" i="1"/>
  <c r="H93" i="1" s="1"/>
  <c r="C93" i="1"/>
  <c r="D92" i="1"/>
  <c r="H92" i="1" s="1"/>
  <c r="C92" i="1"/>
  <c r="G92" i="1" s="1"/>
  <c r="D91" i="1"/>
  <c r="H91" i="1" s="1"/>
  <c r="C91" i="1"/>
  <c r="D90" i="1"/>
  <c r="H90" i="1" s="1"/>
  <c r="C90" i="1"/>
  <c r="G90" i="1" s="1"/>
  <c r="D89" i="1"/>
  <c r="H89" i="1" s="1"/>
  <c r="C89" i="1"/>
  <c r="D88" i="1"/>
  <c r="H88" i="1" s="1"/>
  <c r="C88" i="1"/>
  <c r="G88" i="1" s="1"/>
  <c r="D87" i="1"/>
  <c r="H87" i="1" s="1"/>
  <c r="C87" i="1"/>
  <c r="D86" i="1"/>
  <c r="H86" i="1" s="1"/>
  <c r="C86" i="1"/>
  <c r="D85" i="1"/>
  <c r="H85" i="1" s="1"/>
  <c r="C85" i="1"/>
  <c r="D84" i="1"/>
  <c r="H84" i="1" s="1"/>
  <c r="C84" i="1"/>
  <c r="G84" i="1" s="1"/>
  <c r="D83" i="1"/>
  <c r="H83" i="1" s="1"/>
  <c r="C83" i="1"/>
  <c r="D82" i="1"/>
  <c r="H82" i="1" s="1"/>
  <c r="C82" i="1"/>
  <c r="G82" i="1" s="1"/>
  <c r="D81" i="1"/>
  <c r="H81" i="1" s="1"/>
  <c r="C81" i="1"/>
  <c r="D80" i="1"/>
  <c r="H80" i="1" s="1"/>
  <c r="C80" i="1"/>
  <c r="G80" i="1" s="1"/>
  <c r="D79" i="1"/>
  <c r="H79" i="1" s="1"/>
  <c r="C79" i="1"/>
  <c r="C78" i="1"/>
  <c r="D77" i="1"/>
  <c r="H77" i="1" s="1"/>
  <c r="C77" i="1"/>
  <c r="D76" i="1"/>
  <c r="H76" i="1" s="1"/>
  <c r="C76" i="1"/>
  <c r="G76" i="1" s="1"/>
  <c r="D75" i="1"/>
  <c r="H75" i="1" s="1"/>
  <c r="C75" i="1"/>
  <c r="D74" i="1"/>
  <c r="H74" i="1" s="1"/>
  <c r="C74" i="1"/>
  <c r="G74" i="1" s="1"/>
  <c r="D73" i="1"/>
  <c r="H73" i="1" s="1"/>
  <c r="C73" i="1"/>
  <c r="D72" i="1"/>
  <c r="H72" i="1" s="1"/>
  <c r="C72" i="1"/>
  <c r="G72" i="1" s="1"/>
  <c r="D71" i="1"/>
  <c r="H71" i="1" s="1"/>
  <c r="C71" i="1"/>
  <c r="H70" i="1"/>
  <c r="D70" i="1"/>
  <c r="C70" i="1"/>
  <c r="G70" i="1" s="1"/>
  <c r="D69" i="1"/>
  <c r="H69" i="1" s="1"/>
  <c r="C69" i="1"/>
  <c r="D68" i="1"/>
  <c r="H68" i="1" s="1"/>
  <c r="C68" i="1"/>
  <c r="G68" i="1" s="1"/>
  <c r="D67" i="1"/>
  <c r="H67" i="1" s="1"/>
  <c r="C67" i="1"/>
  <c r="H66" i="1"/>
  <c r="D66" i="1"/>
  <c r="C66" i="1"/>
  <c r="G66" i="1" s="1"/>
  <c r="D65" i="1"/>
  <c r="H65" i="1" s="1"/>
  <c r="C65" i="1"/>
  <c r="D64" i="1"/>
  <c r="H64" i="1" s="1"/>
  <c r="C64" i="1"/>
  <c r="D63" i="1"/>
  <c r="H63" i="1" s="1"/>
  <c r="C63" i="1"/>
  <c r="D62" i="1"/>
  <c r="H62" i="1" s="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D54" i="1"/>
  <c r="H54" i="1" s="1"/>
  <c r="C54" i="1"/>
  <c r="D53" i="1"/>
  <c r="H53" i="1" s="1"/>
  <c r="C53" i="1"/>
  <c r="D52" i="1"/>
  <c r="H52" i="1" s="1"/>
  <c r="C52" i="1"/>
  <c r="G52" i="1" s="1"/>
  <c r="D51" i="1"/>
  <c r="H51" i="1" s="1"/>
  <c r="C51" i="1"/>
  <c r="D50" i="1"/>
  <c r="H50" i="1" s="1"/>
  <c r="C50" i="1"/>
  <c r="G50" i="1" s="1"/>
  <c r="D49" i="1"/>
  <c r="H49" i="1" s="1"/>
  <c r="C49" i="1"/>
  <c r="D48" i="1"/>
  <c r="H48" i="1" s="1"/>
  <c r="C48" i="1"/>
  <c r="G48" i="1" s="1"/>
  <c r="D47" i="1"/>
  <c r="H47" i="1" s="1"/>
  <c r="C47" i="1"/>
  <c r="H46" i="1"/>
  <c r="D46" i="1"/>
  <c r="C46" i="1"/>
  <c r="G46" i="1" s="1"/>
  <c r="C45" i="1"/>
  <c r="H44" i="1"/>
  <c r="D44" i="1"/>
  <c r="C44" i="1"/>
  <c r="G44" i="1" s="1"/>
  <c r="D43" i="1"/>
  <c r="H43" i="1" s="1"/>
  <c r="C43" i="1"/>
  <c r="D42" i="1"/>
  <c r="H42" i="1" s="1"/>
  <c r="C42" i="1"/>
  <c r="G42" i="1" s="1"/>
  <c r="D41" i="1"/>
  <c r="H41" i="1" s="1"/>
  <c r="C41" i="1"/>
  <c r="H40" i="1"/>
  <c r="D40" i="1"/>
  <c r="C40" i="1"/>
  <c r="G40" i="1" s="1"/>
  <c r="D39" i="1"/>
  <c r="H39" i="1" s="1"/>
  <c r="C39" i="1"/>
  <c r="D38" i="1"/>
  <c r="H38" i="1" s="1"/>
  <c r="C38" i="1"/>
  <c r="G38" i="1" s="1"/>
  <c r="D37" i="1"/>
  <c r="H37" i="1" s="1"/>
  <c r="C37" i="1"/>
  <c r="D36" i="1"/>
  <c r="H36" i="1" s="1"/>
  <c r="C36" i="1"/>
  <c r="G36" i="1" s="1"/>
  <c r="D35" i="1"/>
  <c r="H35" i="1" s="1"/>
  <c r="C35" i="1"/>
  <c r="D34" i="1"/>
  <c r="H34" i="1" s="1"/>
  <c r="C34" i="1"/>
  <c r="G34" i="1" s="1"/>
  <c r="D33" i="1"/>
  <c r="H33" i="1" s="1"/>
  <c r="C33" i="1"/>
  <c r="H32" i="1"/>
  <c r="D32" i="1"/>
  <c r="C32" i="1"/>
  <c r="G32" i="1" s="1"/>
  <c r="D31" i="1"/>
  <c r="H31" i="1" s="1"/>
  <c r="C31" i="1"/>
  <c r="D30" i="1"/>
  <c r="H30" i="1" s="1"/>
  <c r="C30" i="1"/>
  <c r="G30" i="1" s="1"/>
  <c r="D29" i="1"/>
  <c r="H29" i="1" s="1"/>
  <c r="C29" i="1"/>
  <c r="D28" i="1"/>
  <c r="H28" i="1" s="1"/>
  <c r="C28" i="1"/>
  <c r="G28" i="1" s="1"/>
  <c r="D27" i="1"/>
  <c r="H27" i="1" s="1"/>
  <c r="C27" i="1"/>
  <c r="D26" i="1"/>
  <c r="H26" i="1" s="1"/>
  <c r="C26" i="1"/>
  <c r="G26" i="1" s="1"/>
  <c r="D25" i="1"/>
  <c r="H25" i="1" s="1"/>
  <c r="C25" i="1"/>
  <c r="H24" i="1"/>
  <c r="D24" i="1"/>
  <c r="C24" i="1"/>
  <c r="G24" i="1" s="1"/>
  <c r="D23" i="1"/>
  <c r="H23" i="1" s="1"/>
  <c r="C23" i="1"/>
  <c r="D22" i="1"/>
  <c r="H22" i="1" s="1"/>
  <c r="C22" i="1"/>
  <c r="G22" i="1" s="1"/>
  <c r="D21" i="1"/>
  <c r="H21" i="1" s="1"/>
  <c r="C21" i="1"/>
  <c r="H20" i="1"/>
  <c r="D20" i="1"/>
  <c r="C20" i="1"/>
  <c r="G20" i="1" s="1"/>
  <c r="D19" i="1"/>
  <c r="H19" i="1" s="1"/>
  <c r="C19" i="1"/>
  <c r="D18" i="1"/>
  <c r="H18" i="1" s="1"/>
  <c r="C18" i="1"/>
  <c r="G18" i="1" s="1"/>
  <c r="D17" i="1"/>
  <c r="H17" i="1" s="1"/>
  <c r="C17" i="1"/>
  <c r="H16" i="1"/>
  <c r="D16" i="1"/>
  <c r="C16" i="1"/>
  <c r="G16" i="1" s="1"/>
  <c r="D15" i="1"/>
  <c r="H15" i="1" s="1"/>
  <c r="C15" i="1"/>
  <c r="D14" i="1"/>
  <c r="H14" i="1" s="1"/>
  <c r="C14" i="1"/>
  <c r="G14" i="1" s="1"/>
  <c r="D13" i="1"/>
  <c r="H13" i="1" s="1"/>
  <c r="C13" i="1"/>
  <c r="D12" i="1"/>
  <c r="H12" i="1" s="1"/>
  <c r="C12" i="1"/>
  <c r="D11" i="1"/>
  <c r="H11" i="1" s="1"/>
  <c r="C11" i="1"/>
  <c r="H10" i="1"/>
  <c r="D10" i="1"/>
  <c r="C10" i="1"/>
  <c r="G10" i="1" s="1"/>
  <c r="D9" i="1"/>
  <c r="H9" i="1" s="1"/>
  <c r="C9" i="1"/>
  <c r="D8" i="1"/>
  <c r="H8" i="1" s="1"/>
  <c r="C8" i="1"/>
  <c r="D7" i="1"/>
  <c r="H7" i="1" s="1"/>
  <c r="C7" i="1"/>
  <c r="D6" i="1"/>
  <c r="H6" i="1" s="1"/>
  <c r="C6" i="1"/>
  <c r="G6" i="1" s="1"/>
  <c r="D5" i="1"/>
  <c r="H5" i="1" s="1"/>
  <c r="C5" i="1"/>
  <c r="C4" i="1"/>
  <c r="G1683" i="1" l="1"/>
  <c r="H1606" i="1"/>
  <c r="G298" i="1"/>
  <c r="G422" i="1"/>
  <c r="D421" i="1"/>
  <c r="H421" i="1" s="1"/>
  <c r="G641" i="1"/>
  <c r="E31" i="9"/>
  <c r="B31" i="9" s="1"/>
  <c r="E37" i="9"/>
  <c r="B37" i="9" s="1"/>
  <c r="E311" i="9"/>
  <c r="B311" i="9" s="1"/>
  <c r="E322" i="9"/>
  <c r="B322" i="9" s="1"/>
  <c r="G1681" i="1"/>
  <c r="G1685" i="1"/>
  <c r="G1673" i="1"/>
  <c r="G1671" i="1"/>
  <c r="G1669" i="1"/>
  <c r="G1667" i="1"/>
  <c r="G1665" i="1"/>
  <c r="G1663" i="1"/>
  <c r="G1661" i="1"/>
  <c r="G1659" i="1"/>
  <c r="G1657" i="1"/>
  <c r="G1655" i="1"/>
  <c r="G1653" i="1"/>
  <c r="G1651" i="1"/>
  <c r="G1649" i="1"/>
  <c r="G1647" i="1"/>
  <c r="G1643" i="1"/>
  <c r="G1641" i="1"/>
  <c r="G1639" i="1"/>
  <c r="G1637" i="1"/>
  <c r="D51" i="8"/>
  <c r="C1628" i="1" s="1"/>
  <c r="G1628" i="1" s="1"/>
  <c r="G1635" i="1"/>
  <c r="G1633" i="1"/>
  <c r="G1629" i="1"/>
  <c r="D45" i="8"/>
  <c r="G1631" i="1"/>
  <c r="H1620" i="1"/>
  <c r="H1618" i="1"/>
  <c r="G1617" i="1"/>
  <c r="H1614" i="1"/>
  <c r="G1615" i="1"/>
  <c r="D25" i="8"/>
  <c r="C1602" i="1" s="1"/>
  <c r="H1602" i="1" s="1"/>
  <c r="G1613" i="1"/>
  <c r="H1612" i="1"/>
  <c r="G1607" i="1"/>
  <c r="G1602" i="1"/>
  <c r="H1604" i="1"/>
  <c r="G1605" i="1"/>
  <c r="G1601" i="1"/>
  <c r="H1600" i="1"/>
  <c r="H1598" i="1"/>
  <c r="G1595" i="1"/>
  <c r="H1596" i="1"/>
  <c r="D6" i="8"/>
  <c r="C1583" i="1" s="1"/>
  <c r="H1583" i="1" s="1"/>
  <c r="H1594" i="1"/>
  <c r="G1593" i="1"/>
  <c r="H1592" i="1"/>
  <c r="G1591" i="1"/>
  <c r="H1590" i="1"/>
  <c r="G1589" i="1"/>
  <c r="H1588" i="1"/>
  <c r="G1587" i="1"/>
  <c r="G1585" i="1"/>
  <c r="H1586" i="1"/>
  <c r="H1009" i="1"/>
  <c r="H1007" i="1"/>
  <c r="H1005" i="1"/>
  <c r="H1003" i="1"/>
  <c r="H999" i="1"/>
  <c r="H995" i="1"/>
  <c r="H989" i="1"/>
  <c r="H981" i="1"/>
  <c r="H979" i="1"/>
  <c r="H975" i="1"/>
  <c r="H973" i="1"/>
  <c r="H967" i="1"/>
  <c r="H962" i="1"/>
  <c r="H959" i="1"/>
  <c r="H955" i="1"/>
  <c r="H953" i="1"/>
  <c r="H952" i="1"/>
  <c r="H947" i="1"/>
  <c r="H942" i="1"/>
  <c r="H939" i="1"/>
  <c r="H934" i="1"/>
  <c r="H933" i="1"/>
  <c r="H929" i="1"/>
  <c r="H927" i="1"/>
  <c r="H926" i="1"/>
  <c r="F267" i="9"/>
  <c r="G911" i="1"/>
  <c r="F261" i="9"/>
  <c r="G900" i="1"/>
  <c r="G898" i="1"/>
  <c r="G897" i="1"/>
  <c r="G895" i="1"/>
  <c r="G894" i="1"/>
  <c r="G891" i="1"/>
  <c r="G889" i="1"/>
  <c r="G881" i="1"/>
  <c r="G880" i="1"/>
  <c r="G878" i="1"/>
  <c r="G877" i="1"/>
  <c r="G871" i="1"/>
  <c r="F249" i="9"/>
  <c r="G865" i="1"/>
  <c r="G863" i="1"/>
  <c r="G854" i="1"/>
  <c r="G851" i="1"/>
  <c r="G841" i="1"/>
  <c r="G839" i="1"/>
  <c r="G836" i="1"/>
  <c r="G835" i="1"/>
  <c r="G833" i="1"/>
  <c r="G831" i="1"/>
  <c r="G830" i="1"/>
  <c r="G828" i="1"/>
  <c r="G823" i="1"/>
  <c r="G820" i="1"/>
  <c r="G819" i="1"/>
  <c r="G818" i="1"/>
  <c r="G816" i="1"/>
  <c r="G811" i="1"/>
  <c r="G807" i="1"/>
  <c r="G806" i="1"/>
  <c r="G800" i="1"/>
  <c r="G794" i="1"/>
  <c r="G791" i="1"/>
  <c r="G790" i="1"/>
  <c r="G788" i="1"/>
  <c r="G786" i="1"/>
  <c r="G779" i="1"/>
  <c r="G778" i="1"/>
  <c r="G776" i="1"/>
  <c r="G774" i="1"/>
  <c r="G771" i="1"/>
  <c r="G761" i="1"/>
  <c r="G755" i="1"/>
  <c r="G749" i="1"/>
  <c r="G718" i="1"/>
  <c r="G716" i="1"/>
  <c r="G714" i="1"/>
  <c r="G710" i="1"/>
  <c r="G702" i="1"/>
  <c r="G698" i="1"/>
  <c r="G694" i="1"/>
  <c r="G678" i="1"/>
  <c r="G674" i="1"/>
  <c r="G666" i="1"/>
  <c r="G654" i="1"/>
  <c r="G646" i="1"/>
  <c r="F656" i="4"/>
  <c r="G635" i="1"/>
  <c r="G615" i="1"/>
  <c r="F291" i="9"/>
  <c r="F289" i="9"/>
  <c r="G603" i="1"/>
  <c r="F287" i="9"/>
  <c r="F285" i="9"/>
  <c r="E156" i="9"/>
  <c r="B156" i="9" s="1"/>
  <c r="G597" i="1"/>
  <c r="F283" i="9"/>
  <c r="B283" i="9" s="1"/>
  <c r="F281" i="9"/>
  <c r="B281" i="9" s="1"/>
  <c r="F279" i="9"/>
  <c r="B279" i="9" s="1"/>
  <c r="G591" i="1"/>
  <c r="G581" i="1"/>
  <c r="G575" i="1"/>
  <c r="G564" i="1"/>
  <c r="G556" i="1"/>
  <c r="F277" i="9"/>
  <c r="B277" i="9" s="1"/>
  <c r="G544" i="1"/>
  <c r="F275" i="9"/>
  <c r="B275" i="9" s="1"/>
  <c r="F273" i="9"/>
  <c r="B273" i="9" s="1"/>
  <c r="G530" i="1"/>
  <c r="F271" i="9"/>
  <c r="B271" i="9" s="1"/>
  <c r="F269" i="9"/>
  <c r="B269" i="9" s="1"/>
  <c r="G503" i="1"/>
  <c r="B267" i="9"/>
  <c r="F265" i="9"/>
  <c r="B265" i="9" s="1"/>
  <c r="F263" i="9"/>
  <c r="B263" i="9" s="1"/>
  <c r="B261" i="9"/>
  <c r="G491" i="1"/>
  <c r="F259" i="9"/>
  <c r="B259" i="9" s="1"/>
  <c r="F257" i="9"/>
  <c r="B257" i="9" s="1"/>
  <c r="G482" i="1"/>
  <c r="F255" i="9"/>
  <c r="B255" i="9" s="1"/>
  <c r="G461" i="1"/>
  <c r="G451" i="1"/>
  <c r="G439" i="1"/>
  <c r="F253" i="9"/>
  <c r="B253" i="9" s="1"/>
  <c r="F251" i="9"/>
  <c r="B251" i="9" s="1"/>
  <c r="G435" i="1"/>
  <c r="B249" i="9"/>
  <c r="G425" i="1"/>
  <c r="E430" i="4"/>
  <c r="D424" i="1" s="1"/>
  <c r="G416" i="1"/>
  <c r="F412" i="4"/>
  <c r="F401" i="4"/>
  <c r="G393" i="1"/>
  <c r="F379" i="4"/>
  <c r="G369" i="1"/>
  <c r="G371" i="1"/>
  <c r="F373" i="4"/>
  <c r="F374" i="4"/>
  <c r="E360" i="4"/>
  <c r="D355" i="1" s="1"/>
  <c r="G361" i="1"/>
  <c r="G363" i="1"/>
  <c r="G357" i="1"/>
  <c r="F361" i="4"/>
  <c r="F362" i="4"/>
  <c r="G352" i="1"/>
  <c r="G350" i="1"/>
  <c r="G345" i="1"/>
  <c r="G341" i="1"/>
  <c r="G331" i="1"/>
  <c r="G309" i="1"/>
  <c r="E309" i="4"/>
  <c r="G305" i="1"/>
  <c r="F428" i="4"/>
  <c r="F647" i="4"/>
  <c r="G291" i="1"/>
  <c r="E273" i="4"/>
  <c r="D269" i="1" s="1"/>
  <c r="G285" i="1"/>
  <c r="G289" i="1"/>
  <c r="G279" i="1"/>
  <c r="F274" i="4"/>
  <c r="F247" i="9"/>
  <c r="B247" i="9" s="1"/>
  <c r="G258" i="1"/>
  <c r="G250" i="1"/>
  <c r="F250" i="4"/>
  <c r="G242" i="1"/>
  <c r="E230" i="4"/>
  <c r="D226" i="1" s="1"/>
  <c r="H226" i="1" s="1"/>
  <c r="G238" i="1"/>
  <c r="G226" i="1"/>
  <c r="G236" i="1"/>
  <c r="G234" i="1"/>
  <c r="F216" i="4"/>
  <c r="F245" i="9"/>
  <c r="B245" i="9" s="1"/>
  <c r="F208" i="4"/>
  <c r="F202" i="4"/>
  <c r="G199" i="1"/>
  <c r="F243" i="9"/>
  <c r="B243" i="9" s="1"/>
  <c r="F194" i="4"/>
  <c r="F241" i="9"/>
  <c r="B241" i="9" s="1"/>
  <c r="G185" i="1"/>
  <c r="G181" i="1"/>
  <c r="F239" i="9"/>
  <c r="B239" i="9" s="1"/>
  <c r="F178" i="4"/>
  <c r="F170" i="4"/>
  <c r="G165" i="1"/>
  <c r="G161" i="1"/>
  <c r="F164" i="4"/>
  <c r="E153" i="4"/>
  <c r="F160" i="4"/>
  <c r="F237" i="9"/>
  <c r="B237" i="9" s="1"/>
  <c r="F154" i="4"/>
  <c r="G136" i="1"/>
  <c r="F129" i="4"/>
  <c r="F125" i="4"/>
  <c r="F126" i="4"/>
  <c r="G120" i="1"/>
  <c r="F120" i="4"/>
  <c r="G112" i="1"/>
  <c r="F112" i="4"/>
  <c r="G102" i="1"/>
  <c r="F235" i="9"/>
  <c r="B235" i="9" s="1"/>
  <c r="F106" i="4"/>
  <c r="F107" i="4"/>
  <c r="G94" i="1"/>
  <c r="F233" i="9"/>
  <c r="B233" i="9" s="1"/>
  <c r="G78" i="1"/>
  <c r="F91" i="4"/>
  <c r="G86" i="1"/>
  <c r="F231" i="9"/>
  <c r="B231" i="9" s="1"/>
  <c r="F82" i="4"/>
  <c r="F83" i="4"/>
  <c r="F74" i="4"/>
  <c r="G64" i="1"/>
  <c r="E49" i="4"/>
  <c r="D45" i="1" s="1"/>
  <c r="H45" i="1" s="1"/>
  <c r="F58" i="4"/>
  <c r="G54" i="1"/>
  <c r="E7" i="4"/>
  <c r="D3" i="1" s="1"/>
  <c r="F23" i="4"/>
  <c r="F229" i="9"/>
  <c r="B229" i="9" s="1"/>
  <c r="G12" i="1"/>
  <c r="G4" i="1"/>
  <c r="G8" i="1"/>
  <c r="F8" i="4"/>
  <c r="E327" i="9"/>
  <c r="B327" i="9" s="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0" i="1"/>
  <c r="G272" i="1"/>
  <c r="G274" i="1"/>
  <c r="G276" i="1"/>
  <c r="G278" i="1"/>
  <c r="G280" i="1"/>
  <c r="G282" i="1"/>
  <c r="G284" i="1"/>
  <c r="G286" i="1"/>
  <c r="G288" i="1"/>
  <c r="G290" i="1"/>
  <c r="G292" i="1"/>
  <c r="G294" i="1"/>
  <c r="G299" i="1"/>
  <c r="G301" i="1"/>
  <c r="G306" i="1"/>
  <c r="G308" i="1"/>
  <c r="G310" i="1"/>
  <c r="G312" i="1"/>
  <c r="G314" i="1"/>
  <c r="G316" i="1"/>
  <c r="G318" i="1"/>
  <c r="G320" i="1"/>
  <c r="G322" i="1"/>
  <c r="G324" i="1"/>
  <c r="G326" i="1"/>
  <c r="G328" i="1"/>
  <c r="G330" i="1"/>
  <c r="G332" i="1"/>
  <c r="G334" i="1"/>
  <c r="G336" i="1"/>
  <c r="G338" i="1"/>
  <c r="G340" i="1"/>
  <c r="G342" i="1"/>
  <c r="G344" i="1"/>
  <c r="G346" i="1"/>
  <c r="G348" i="1"/>
  <c r="G351" i="1"/>
  <c r="G353" i="1"/>
  <c r="G356" i="1"/>
  <c r="G358" i="1"/>
  <c r="G360" i="1"/>
  <c r="G362" i="1"/>
  <c r="G364" i="1"/>
  <c r="G366" i="1"/>
  <c r="G368" i="1"/>
  <c r="G370" i="1"/>
  <c r="G372" i="1"/>
  <c r="G374" i="1"/>
  <c r="G376" i="1"/>
  <c r="G378" i="1"/>
  <c r="G380" i="1"/>
  <c r="G382" i="1"/>
  <c r="G384" i="1"/>
  <c r="G386" i="1"/>
  <c r="G388" i="1"/>
  <c r="G390" i="1"/>
  <c r="G392" i="1"/>
  <c r="G394" i="1"/>
  <c r="G396" i="1"/>
  <c r="G398" i="1"/>
  <c r="G400" i="1"/>
  <c r="G403" i="1"/>
  <c r="G405" i="1"/>
  <c r="G407" i="1"/>
  <c r="G409" i="1"/>
  <c r="G411" i="1"/>
  <c r="G415" i="1"/>
  <c r="G421" i="1"/>
  <c r="G423" i="1"/>
  <c r="G426" i="1"/>
  <c r="G428" i="1"/>
  <c r="G430" i="1"/>
  <c r="G432" i="1"/>
  <c r="G434" i="1"/>
  <c r="G436" i="1"/>
  <c r="G438" i="1"/>
  <c r="G440" i="1"/>
  <c r="G442" i="1"/>
  <c r="G444" i="1"/>
  <c r="G446" i="1"/>
  <c r="G448" i="1"/>
  <c r="G450" i="1"/>
  <c r="G452" i="1"/>
  <c r="G454" i="1"/>
  <c r="G456" i="1"/>
  <c r="G458" i="1"/>
  <c r="G460" i="1"/>
  <c r="G462" i="1"/>
  <c r="G464" i="1"/>
  <c r="G466" i="1"/>
  <c r="G468" i="1"/>
  <c r="G470" i="1"/>
  <c r="G472" i="1"/>
  <c r="G475" i="1"/>
  <c r="G477" i="1"/>
  <c r="G479" i="1"/>
  <c r="G481" i="1"/>
  <c r="G483" i="1"/>
  <c r="G486" i="1"/>
  <c r="G488" i="1"/>
  <c r="G490" i="1"/>
  <c r="G492" i="1"/>
  <c r="G494" i="1"/>
  <c r="G496" i="1"/>
  <c r="G498" i="1"/>
  <c r="G500" i="1"/>
  <c r="G502" i="1"/>
  <c r="G504" i="1"/>
  <c r="G506" i="1"/>
  <c r="G508" i="1"/>
  <c r="G510" i="1"/>
  <c r="G512" i="1"/>
  <c r="G514" i="1"/>
  <c r="G516" i="1"/>
  <c r="G518" i="1"/>
  <c r="G520" i="1"/>
  <c r="G522" i="1"/>
  <c r="G524" i="1"/>
  <c r="G526" i="1"/>
  <c r="G528" i="1"/>
  <c r="G531" i="1"/>
  <c r="G533" i="1"/>
  <c r="G535" i="1"/>
  <c r="G537" i="1"/>
  <c r="G539" i="1"/>
  <c r="G541" i="1"/>
  <c r="G543" i="1"/>
  <c r="G545" i="1"/>
  <c r="G547" i="1"/>
  <c r="G549" i="1"/>
  <c r="G551" i="1"/>
  <c r="G553" i="1"/>
  <c r="G555" i="1"/>
  <c r="G557" i="1"/>
  <c r="G559" i="1"/>
  <c r="G561" i="1"/>
  <c r="G563"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916" i="1"/>
  <c r="G918" i="1"/>
  <c r="G922" i="1"/>
  <c r="G926" i="1"/>
  <c r="G930" i="1"/>
  <c r="G934" i="1"/>
  <c r="G938" i="1"/>
  <c r="G940" i="1"/>
  <c r="G945" i="1"/>
  <c r="G953" i="1"/>
  <c r="G957" i="1"/>
  <c r="G965" i="1"/>
  <c r="G973" i="1"/>
  <c r="G977" i="1"/>
  <c r="G985" i="1"/>
  <c r="G993" i="1"/>
  <c r="G1001" i="1"/>
  <c r="G1009" i="1"/>
  <c r="G1012" i="1"/>
  <c r="G1020" i="1"/>
  <c r="G1028" i="1"/>
  <c r="G1032" i="1"/>
  <c r="G1040" i="1"/>
  <c r="G1048" i="1"/>
  <c r="G1052" i="1"/>
  <c r="G1060" i="1"/>
  <c r="G1068" i="1"/>
  <c r="G1072" i="1"/>
  <c r="G1075" i="1"/>
  <c r="G914" i="1"/>
  <c r="G920" i="1"/>
  <c r="G924" i="1"/>
  <c r="G928" i="1"/>
  <c r="G932" i="1"/>
  <c r="G936" i="1"/>
  <c r="G942" i="1"/>
  <c r="G949" i="1"/>
  <c r="G961" i="1"/>
  <c r="G969" i="1"/>
  <c r="G981" i="1"/>
  <c r="G989" i="1"/>
  <c r="G997" i="1"/>
  <c r="G1005" i="1"/>
  <c r="G1016" i="1"/>
  <c r="G1024" i="1"/>
  <c r="G1036" i="1"/>
  <c r="G1044" i="1"/>
  <c r="G1056" i="1"/>
  <c r="G1064" i="1"/>
  <c r="G1079" i="1"/>
  <c r="G1083" i="1"/>
  <c r="G1087" i="1"/>
  <c r="G1091" i="1"/>
  <c r="G1094" i="1"/>
  <c r="G1098" i="1"/>
  <c r="G1102" i="1"/>
  <c r="G1106" i="1"/>
  <c r="G1110" i="1"/>
  <c r="G1114" i="1"/>
  <c r="G1118" i="1"/>
  <c r="G1122" i="1"/>
  <c r="G1126" i="1"/>
  <c r="G1130" i="1"/>
  <c r="G1134" i="1"/>
  <c r="G1138" i="1"/>
  <c r="G1142" i="1"/>
  <c r="G1146" i="1"/>
  <c r="G1150" i="1"/>
  <c r="G1154" i="1"/>
  <c r="G1158" i="1"/>
  <c r="G1162" i="1"/>
  <c r="G1166" i="1"/>
  <c r="G1170" i="1"/>
  <c r="G1174" i="1"/>
  <c r="G1178" i="1"/>
  <c r="G1184" i="1"/>
  <c r="G1188" i="1"/>
  <c r="G1192" i="1"/>
  <c r="G1196" i="1"/>
  <c r="G1200" i="1"/>
  <c r="G1204" i="1"/>
  <c r="G1208" i="1"/>
  <c r="G1212" i="1"/>
  <c r="G1216" i="1"/>
  <c r="G1220" i="1"/>
  <c r="G1224" i="1"/>
  <c r="G1228" i="1"/>
  <c r="G1232" i="1"/>
  <c r="G1236" i="1"/>
  <c r="G1240" i="1"/>
  <c r="G1244" i="1"/>
  <c r="G1248" i="1"/>
  <c r="G1252"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G1446" i="1"/>
  <c r="G1450" i="1"/>
  <c r="G1454" i="1"/>
  <c r="G1458" i="1"/>
  <c r="G1462" i="1"/>
  <c r="G1466" i="1"/>
  <c r="G1470" i="1"/>
  <c r="G1474" i="1"/>
  <c r="G1478" i="1"/>
  <c r="G1482" i="1"/>
  <c r="G1486" i="1"/>
  <c r="G1490" i="1"/>
  <c r="G1494" i="1"/>
  <c r="G1498" i="1"/>
  <c r="G1502" i="1"/>
  <c r="J1564" i="1"/>
  <c r="H1564" i="1"/>
  <c r="G1564" i="1"/>
  <c r="J1568" i="1"/>
  <c r="H1568" i="1"/>
  <c r="G1568" i="1"/>
  <c r="I1568" i="1" s="1"/>
  <c r="J1573" i="1"/>
  <c r="H1573" i="1"/>
  <c r="G1573" i="1"/>
  <c r="G1577" i="1"/>
  <c r="G1624" i="1"/>
  <c r="H1624" i="1"/>
  <c r="G1632" i="1"/>
  <c r="H1632" i="1"/>
  <c r="G1636" i="1"/>
  <c r="H1636" i="1"/>
  <c r="G1640" i="1"/>
  <c r="H1640" i="1"/>
  <c r="G1644" i="1"/>
  <c r="H1644" i="1"/>
  <c r="G1648" i="1"/>
  <c r="H1648" i="1"/>
  <c r="G1652" i="1"/>
  <c r="H1652" i="1"/>
  <c r="G1656" i="1"/>
  <c r="H1656" i="1"/>
  <c r="G1660" i="1"/>
  <c r="H1660" i="1"/>
  <c r="G1664" i="1"/>
  <c r="H1664" i="1"/>
  <c r="G1668" i="1"/>
  <c r="H1668" i="1"/>
  <c r="G1672" i="1"/>
  <c r="H1672" i="1"/>
  <c r="G1676" i="1"/>
  <c r="H1676" i="1"/>
  <c r="G1680" i="1"/>
  <c r="H1680" i="1"/>
  <c r="G1684" i="1"/>
  <c r="H1684" i="1"/>
  <c r="H913" i="1"/>
  <c r="G913" i="1"/>
  <c r="G915" i="1"/>
  <c r="G917" i="1"/>
  <c r="G919" i="1"/>
  <c r="G921" i="1"/>
  <c r="G923" i="1"/>
  <c r="G925" i="1"/>
  <c r="G927" i="1"/>
  <c r="G929" i="1"/>
  <c r="G931" i="1"/>
  <c r="G933" i="1"/>
  <c r="G935" i="1"/>
  <c r="G937" i="1"/>
  <c r="G939" i="1"/>
  <c r="G941" i="1"/>
  <c r="G943" i="1"/>
  <c r="G947" i="1"/>
  <c r="G951" i="1"/>
  <c r="G955" i="1"/>
  <c r="G959" i="1"/>
  <c r="G963" i="1"/>
  <c r="G967" i="1"/>
  <c r="G971" i="1"/>
  <c r="G975" i="1"/>
  <c r="G979" i="1"/>
  <c r="G983" i="1"/>
  <c r="G987" i="1"/>
  <c r="G991" i="1"/>
  <c r="G995" i="1"/>
  <c r="G999" i="1"/>
  <c r="G1003" i="1"/>
  <c r="G1007" i="1"/>
  <c r="G1014" i="1"/>
  <c r="G1018" i="1"/>
  <c r="G1022" i="1"/>
  <c r="G1026" i="1"/>
  <c r="G1030" i="1"/>
  <c r="G1034" i="1"/>
  <c r="G1038" i="1"/>
  <c r="G1042" i="1"/>
  <c r="G1046" i="1"/>
  <c r="G1050" i="1"/>
  <c r="G1054" i="1"/>
  <c r="G1058" i="1"/>
  <c r="G1062" i="1"/>
  <c r="G1066" i="1"/>
  <c r="G1070" i="1"/>
  <c r="G1077" i="1"/>
  <c r="G1081" i="1"/>
  <c r="G1085" i="1"/>
  <c r="G1089" i="1"/>
  <c r="G1096" i="1"/>
  <c r="G1100" i="1"/>
  <c r="G1104" i="1"/>
  <c r="G1108" i="1"/>
  <c r="G1112" i="1"/>
  <c r="G1116" i="1"/>
  <c r="G1120" i="1"/>
  <c r="G1124" i="1"/>
  <c r="G1128" i="1"/>
  <c r="G1132" i="1"/>
  <c r="G1136" i="1"/>
  <c r="G1140" i="1"/>
  <c r="G1144" i="1"/>
  <c r="G1148" i="1"/>
  <c r="G1156" i="1"/>
  <c r="G1160" i="1"/>
  <c r="G1164" i="1"/>
  <c r="G1168" i="1"/>
  <c r="G1172" i="1"/>
  <c r="G1176" i="1"/>
  <c r="G1182" i="1"/>
  <c r="G1186" i="1"/>
  <c r="G1190" i="1"/>
  <c r="G1194" i="1"/>
  <c r="G1198" i="1"/>
  <c r="G1202" i="1"/>
  <c r="G1206" i="1"/>
  <c r="G1210" i="1"/>
  <c r="G1214" i="1"/>
  <c r="G1218" i="1"/>
  <c r="G1222" i="1"/>
  <c r="G1226" i="1"/>
  <c r="G1230" i="1"/>
  <c r="G1234" i="1"/>
  <c r="G1238" i="1"/>
  <c r="G1242" i="1"/>
  <c r="G1246" i="1"/>
  <c r="G1250" i="1"/>
  <c r="G1254"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08" i="1"/>
  <c r="G1412" i="1"/>
  <c r="G1416" i="1"/>
  <c r="G1420" i="1"/>
  <c r="G1424" i="1"/>
  <c r="G1428" i="1"/>
  <c r="G1432" i="1"/>
  <c r="G1436" i="1"/>
  <c r="G1440" i="1"/>
  <c r="G1444" i="1"/>
  <c r="G1448" i="1"/>
  <c r="G1452" i="1"/>
  <c r="G1456" i="1"/>
  <c r="G1460" i="1"/>
  <c r="G1464" i="1"/>
  <c r="G1468" i="1"/>
  <c r="G1472" i="1"/>
  <c r="G1476" i="1"/>
  <c r="G1480" i="1"/>
  <c r="G1484" i="1"/>
  <c r="G1488" i="1"/>
  <c r="G1492" i="1"/>
  <c r="G1496" i="1"/>
  <c r="G1500" i="1"/>
  <c r="G1504" i="1"/>
  <c r="J1566" i="1"/>
  <c r="H1566" i="1"/>
  <c r="G1566" i="1"/>
  <c r="J1570" i="1"/>
  <c r="H1570" i="1"/>
  <c r="G1570" i="1"/>
  <c r="I1570" i="1" s="1"/>
  <c r="J1575" i="1"/>
  <c r="H1575" i="1"/>
  <c r="G1575"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H1401" i="1"/>
  <c r="G1401"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H1505" i="1"/>
  <c r="G1556" i="1"/>
  <c r="J1565" i="1"/>
  <c r="H1565" i="1"/>
  <c r="G1565" i="1"/>
  <c r="J1567" i="1"/>
  <c r="H1567" i="1"/>
  <c r="G1567" i="1"/>
  <c r="I1567" i="1" s="1"/>
  <c r="J1569" i="1"/>
  <c r="H1569" i="1"/>
  <c r="G1569" i="1"/>
  <c r="G1571" i="1"/>
  <c r="J1574" i="1"/>
  <c r="H1574" i="1"/>
  <c r="G1574" i="1"/>
  <c r="J1576" i="1"/>
  <c r="H1576" i="1"/>
  <c r="G1576" i="1"/>
  <c r="I1576" i="1" s="1"/>
  <c r="G1626" i="1"/>
  <c r="H1626" i="1"/>
  <c r="G1630" i="1"/>
  <c r="H1630" i="1"/>
  <c r="G1634" i="1"/>
  <c r="H1634" i="1"/>
  <c r="G1638" i="1"/>
  <c r="H1638" i="1"/>
  <c r="G1642" i="1"/>
  <c r="H1642" i="1"/>
  <c r="G1646" i="1"/>
  <c r="H1646" i="1"/>
  <c r="G1650" i="1"/>
  <c r="H1650" i="1"/>
  <c r="G1654" i="1"/>
  <c r="H1654" i="1"/>
  <c r="G1658" i="1"/>
  <c r="H1658" i="1"/>
  <c r="G1662" i="1"/>
  <c r="H1662" i="1"/>
  <c r="G1666" i="1"/>
  <c r="H1666" i="1"/>
  <c r="G1670" i="1"/>
  <c r="H1670" i="1"/>
  <c r="G1674" i="1"/>
  <c r="H1674" i="1"/>
  <c r="G1678" i="1"/>
  <c r="H1678" i="1"/>
  <c r="G1682" i="1"/>
  <c r="H1682" i="1"/>
  <c r="G1686" i="1"/>
  <c r="H1686" i="1"/>
  <c r="G1506" i="1"/>
  <c r="G1508" i="1"/>
  <c r="G1510" i="1"/>
  <c r="G1512" i="1"/>
  <c r="G1514" i="1"/>
  <c r="G1516" i="1"/>
  <c r="G1518" i="1"/>
  <c r="G1520" i="1"/>
  <c r="G1522" i="1"/>
  <c r="G1524" i="1"/>
  <c r="G1527" i="1"/>
  <c r="G1529" i="1"/>
  <c r="G1531" i="1"/>
  <c r="G1533" i="1"/>
  <c r="G1535" i="1"/>
  <c r="G1538"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E6" i="4"/>
  <c r="D7" i="4"/>
  <c r="F135" i="4"/>
  <c r="F141" i="4"/>
  <c r="H24" i="9"/>
  <c r="G24" i="9"/>
  <c r="F153" i="4"/>
  <c r="F165" i="4"/>
  <c r="D221" i="4"/>
  <c r="D273" i="4"/>
  <c r="D308" i="4"/>
  <c r="D354" i="4"/>
  <c r="D360" i="4"/>
  <c r="D406" i="4"/>
  <c r="F426" i="4"/>
  <c r="E648" i="4"/>
  <c r="D642" i="1" s="1"/>
  <c r="D479" i="4"/>
  <c r="D491" i="4"/>
  <c r="D535" i="4"/>
  <c r="D571" i="4"/>
  <c r="F607" i="4"/>
  <c r="F7" i="5"/>
  <c r="F274" i="5"/>
  <c r="D251" i="5"/>
  <c r="G1547" i="1"/>
  <c r="D152" i="4"/>
  <c r="D648" i="4"/>
  <c r="F427" i="4"/>
  <c r="E629" i="4"/>
  <c r="D623" i="1" s="1"/>
  <c r="H623" i="1" s="1"/>
  <c r="G336" i="9"/>
  <c r="E336" i="9" s="1"/>
  <c r="B336" i="9" s="1"/>
  <c r="F178" i="5"/>
  <c r="D177" i="5"/>
  <c r="F8" i="5"/>
  <c r="F70" i="5"/>
  <c r="F120" i="5"/>
  <c r="F136" i="5"/>
  <c r="G315" i="9"/>
  <c r="G316" i="9"/>
  <c r="F150" i="5"/>
  <c r="F181" i="5"/>
  <c r="F197" i="5"/>
  <c r="E338" i="9"/>
  <c r="B338" i="9" s="1"/>
  <c r="F203" i="5"/>
  <c r="E339" i="9"/>
  <c r="B339" i="9" s="1"/>
  <c r="F219" i="5"/>
  <c r="F277" i="5"/>
  <c r="F297" i="5"/>
  <c r="F5" i="6"/>
  <c r="D129" i="6"/>
  <c r="D141" i="6" s="1"/>
  <c r="H310" i="9"/>
  <c r="G309" i="9"/>
  <c r="H308" i="9"/>
  <c r="E308" i="9" s="1"/>
  <c r="B308" i="9" s="1"/>
  <c r="G302" i="9"/>
  <c r="E302" i="9" s="1"/>
  <c r="B302" i="9" s="1"/>
  <c r="G301" i="9"/>
  <c r="E301" i="9" s="1"/>
  <c r="B301" i="9" s="1"/>
  <c r="G300" i="9"/>
  <c r="E300" i="9" s="1"/>
  <c r="B300" i="9" s="1"/>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310" i="9"/>
  <c r="E310" i="9" s="1"/>
  <c r="B31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G191" i="9"/>
  <c r="E191" i="9" s="1"/>
  <c r="B191" i="9" s="1"/>
  <c r="G189" i="9"/>
  <c r="E189" i="9" s="1"/>
  <c r="B189" i="9" s="1"/>
  <c r="G187" i="9"/>
  <c r="E187" i="9" s="1"/>
  <c r="B187" i="9" s="1"/>
  <c r="G185" i="9"/>
  <c r="E185" i="9" s="1"/>
  <c r="B185" i="9" s="1"/>
  <c r="G183" i="9"/>
  <c r="E183" i="9" s="1"/>
  <c r="B183" i="9" s="1"/>
  <c r="G181" i="9"/>
  <c r="E181" i="9" s="1"/>
  <c r="B181" i="9" s="1"/>
  <c r="G179" i="9"/>
  <c r="G177" i="9"/>
  <c r="E177" i="9" s="1"/>
  <c r="B177" i="9" s="1"/>
  <c r="G176" i="9"/>
  <c r="E176" i="9" s="1"/>
  <c r="B176" i="9" s="1"/>
  <c r="G175" i="9"/>
  <c r="E175" i="9" s="1"/>
  <c r="B175" i="9" s="1"/>
  <c r="G174" i="9"/>
  <c r="E174" i="9" s="1"/>
  <c r="B174" i="9" s="1"/>
  <c r="G190" i="9"/>
  <c r="E190" i="9" s="1"/>
  <c r="B190" i="9" s="1"/>
  <c r="G188" i="9"/>
  <c r="E188" i="9" s="1"/>
  <c r="B188" i="9" s="1"/>
  <c r="G186" i="9"/>
  <c r="E186" i="9" s="1"/>
  <c r="B186" i="9" s="1"/>
  <c r="G184" i="9"/>
  <c r="E184" i="9" s="1"/>
  <c r="B184" i="9" s="1"/>
  <c r="G182" i="9"/>
  <c r="E182" i="9" s="1"/>
  <c r="B182" i="9" s="1"/>
  <c r="H180" i="9"/>
  <c r="G178" i="9"/>
  <c r="E178" i="9" s="1"/>
  <c r="B178" i="9" s="1"/>
  <c r="I10" i="9"/>
  <c r="E88" i="5"/>
  <c r="D1093" i="1" s="1"/>
  <c r="G1093" i="1" s="1"/>
  <c r="E314" i="9"/>
  <c r="B314" i="9" s="1"/>
  <c r="F89" i="5"/>
  <c r="D147" i="5"/>
  <c r="H316" i="9"/>
  <c r="H315" i="9"/>
  <c r="E177" i="5"/>
  <c r="B345" i="9"/>
  <c r="E344" i="9"/>
  <c r="I10" i="3" s="1"/>
  <c r="B285" i="9"/>
  <c r="B287" i="9"/>
  <c r="B289" i="9"/>
  <c r="B291" i="9"/>
  <c r="D44" i="8" l="1"/>
  <c r="G342" i="9" s="1"/>
  <c r="E342" i="9" s="1"/>
  <c r="B342" i="9" s="1"/>
  <c r="H1628" i="1"/>
  <c r="I39" i="3"/>
  <c r="C1622" i="1"/>
  <c r="G1583" i="1"/>
  <c r="E308" i="4"/>
  <c r="E422" i="4" s="1"/>
  <c r="D304" i="1"/>
  <c r="F230" i="4"/>
  <c r="E152" i="4"/>
  <c r="F152" i="4" s="1"/>
  <c r="D149" i="1"/>
  <c r="G45" i="1"/>
  <c r="F49" i="4"/>
  <c r="F141" i="6"/>
  <c r="H30" i="3"/>
  <c r="C1537" i="1"/>
  <c r="E176" i="5"/>
  <c r="D1180" i="1" s="1"/>
  <c r="I23" i="3"/>
  <c r="D1181" i="1"/>
  <c r="H19" i="9"/>
  <c r="E19" i="9" s="1"/>
  <c r="B19" i="9" s="1"/>
  <c r="F147" i="5"/>
  <c r="C1152" i="1"/>
  <c r="E179" i="9"/>
  <c r="B179" i="9" s="1"/>
  <c r="E180" i="9"/>
  <c r="B180" i="9" s="1"/>
  <c r="E309" i="9"/>
  <c r="B309" i="9" s="1"/>
  <c r="E315" i="9"/>
  <c r="B315" i="9" s="1"/>
  <c r="E69" i="5"/>
  <c r="H17" i="3"/>
  <c r="D299" i="4"/>
  <c r="C148" i="1"/>
  <c r="F571" i="4"/>
  <c r="C565" i="1"/>
  <c r="F491" i="4"/>
  <c r="C485" i="1"/>
  <c r="F406" i="4"/>
  <c r="C401" i="1"/>
  <c r="F354" i="4"/>
  <c r="C349" i="1"/>
  <c r="F273" i="4"/>
  <c r="C269" i="1"/>
  <c r="E24" i="9"/>
  <c r="D6" i="4"/>
  <c r="F7" i="4"/>
  <c r="C3" i="1"/>
  <c r="I16" i="3"/>
  <c r="D2" i="1"/>
  <c r="I1580" i="1"/>
  <c r="I1578" i="1"/>
  <c r="I1561" i="1"/>
  <c r="I1559" i="1"/>
  <c r="I1557" i="1"/>
  <c r="I1554" i="1"/>
  <c r="I1552" i="1"/>
  <c r="I1550" i="1"/>
  <c r="I1548" i="1"/>
  <c r="E535" i="4"/>
  <c r="I1574" i="1"/>
  <c r="I1569" i="1"/>
  <c r="I1565" i="1"/>
  <c r="I1575" i="1"/>
  <c r="I1566" i="1"/>
  <c r="H1093" i="1"/>
  <c r="I1573" i="1"/>
  <c r="I1564" i="1"/>
  <c r="B207" i="9"/>
  <c r="F129" i="6"/>
  <c r="C1525" i="1"/>
  <c r="G347" i="9"/>
  <c r="E347" i="9" s="1"/>
  <c r="E316" i="9"/>
  <c r="B316" i="9" s="1"/>
  <c r="D176" i="5"/>
  <c r="F177" i="5"/>
  <c r="H23" i="3"/>
  <c r="C1181" i="1"/>
  <c r="D69" i="5"/>
  <c r="F648" i="4"/>
  <c r="C642" i="1"/>
  <c r="I38" i="3"/>
  <c r="F251" i="5"/>
  <c r="H24" i="3"/>
  <c r="C1255" i="1"/>
  <c r="D640" i="4"/>
  <c r="F535" i="4"/>
  <c r="C529" i="1"/>
  <c r="D430" i="4"/>
  <c r="F479" i="4"/>
  <c r="C473" i="1"/>
  <c r="D418" i="4"/>
  <c r="F360" i="4"/>
  <c r="C355" i="1"/>
  <c r="D417" i="4"/>
  <c r="F308" i="4"/>
  <c r="C303" i="1"/>
  <c r="F221" i="4"/>
  <c r="C217" i="1"/>
  <c r="G623" i="1"/>
  <c r="G343" i="9" l="1"/>
  <c r="E343" i="9" s="1"/>
  <c r="B343" i="9" s="1"/>
  <c r="C1621" i="1"/>
  <c r="H1621" i="1" s="1"/>
  <c r="K1480" i="9"/>
  <c r="H1622" i="1"/>
  <c r="G1622" i="1"/>
  <c r="H304" i="1"/>
  <c r="G304" i="1"/>
  <c r="E417" i="4"/>
  <c r="D412" i="1" s="1"/>
  <c r="D303" i="1"/>
  <c r="G303" i="1" s="1"/>
  <c r="E418" i="4"/>
  <c r="D413" i="1" s="1"/>
  <c r="H149" i="1"/>
  <c r="G149" i="1"/>
  <c r="D148" i="1"/>
  <c r="H148" i="1" s="1"/>
  <c r="I17" i="3"/>
  <c r="E299" i="4"/>
  <c r="F299" i="4" s="1"/>
  <c r="F418" i="4"/>
  <c r="C413" i="1"/>
  <c r="F640" i="4"/>
  <c r="C634" i="1"/>
  <c r="G642" i="1"/>
  <c r="H642" i="1"/>
  <c r="F69" i="5"/>
  <c r="H22" i="3"/>
  <c r="C1074" i="1"/>
  <c r="D6" i="5"/>
  <c r="F176" i="5"/>
  <c r="C1180" i="1"/>
  <c r="E346" i="9"/>
  <c r="B347" i="9"/>
  <c r="E643" i="4"/>
  <c r="D417" i="1"/>
  <c r="B24" i="9"/>
  <c r="D423" i="4"/>
  <c r="D301" i="4"/>
  <c r="C295" i="1"/>
  <c r="H1152" i="1"/>
  <c r="G1152" i="1"/>
  <c r="G355" i="1"/>
  <c r="H355" i="1"/>
  <c r="G217" i="1"/>
  <c r="H217" i="1"/>
  <c r="F417" i="4"/>
  <c r="C412" i="1"/>
  <c r="G473" i="1"/>
  <c r="H473" i="1"/>
  <c r="D639" i="4"/>
  <c r="F430" i="4"/>
  <c r="C424" i="1"/>
  <c r="H1255" i="1"/>
  <c r="G1255" i="1"/>
  <c r="H1181" i="1"/>
  <c r="G1181" i="1"/>
  <c r="G1525" i="1"/>
  <c r="H1525" i="1"/>
  <c r="H9" i="3"/>
  <c r="E640" i="4"/>
  <c r="D634" i="1" s="1"/>
  <c r="D529" i="1"/>
  <c r="G529" i="1" s="1"/>
  <c r="E639" i="4"/>
  <c r="D633" i="1" s="1"/>
  <c r="G3" i="1"/>
  <c r="H3" i="1"/>
  <c r="D300" i="4"/>
  <c r="F6" i="4"/>
  <c r="H16" i="3"/>
  <c r="D422" i="4"/>
  <c r="C2" i="1"/>
  <c r="G269" i="1"/>
  <c r="H269" i="1"/>
  <c r="G349" i="1"/>
  <c r="H349" i="1"/>
  <c r="G401" i="1"/>
  <c r="H401" i="1"/>
  <c r="G485" i="1"/>
  <c r="H485" i="1"/>
  <c r="G565" i="1"/>
  <c r="H565" i="1"/>
  <c r="G148" i="1"/>
  <c r="I22" i="3"/>
  <c r="D1074" i="1"/>
  <c r="E6" i="5"/>
  <c r="G1537" i="1"/>
  <c r="H1537" i="1"/>
  <c r="E341" i="9" l="1"/>
  <c r="G1621" i="1"/>
  <c r="H11" i="3"/>
  <c r="I11" i="3" s="1"/>
  <c r="H303" i="1"/>
  <c r="E300" i="4"/>
  <c r="D296" i="1" s="1"/>
  <c r="E301" i="4"/>
  <c r="D297" i="1" s="1"/>
  <c r="D295" i="1"/>
  <c r="G295" i="1" s="1"/>
  <c r="E423" i="4"/>
  <c r="F423" i="4" s="1"/>
  <c r="H299" i="9"/>
  <c r="D1011" i="1"/>
  <c r="D643" i="4"/>
  <c r="D424" i="4"/>
  <c r="F422" i="4"/>
  <c r="C417" i="1"/>
  <c r="K3" i="9"/>
  <c r="I9" i="3"/>
  <c r="G424" i="1"/>
  <c r="H424" i="1"/>
  <c r="F639" i="4"/>
  <c r="C633" i="1"/>
  <c r="D644" i="4"/>
  <c r="D425" i="4"/>
  <c r="C418" i="1"/>
  <c r="G20" i="9"/>
  <c r="H1180" i="1"/>
  <c r="G1180" i="1"/>
  <c r="G299" i="9"/>
  <c r="E299" i="9" s="1"/>
  <c r="G306" i="9"/>
  <c r="E306" i="9" s="1"/>
  <c r="B306" i="9" s="1"/>
  <c r="F6" i="5"/>
  <c r="C1011" i="1"/>
  <c r="G634" i="1"/>
  <c r="H634" i="1"/>
  <c r="H529" i="1"/>
  <c r="G413" i="1"/>
  <c r="H413" i="1"/>
  <c r="G2" i="1"/>
  <c r="H2" i="1"/>
  <c r="C296" i="1"/>
  <c r="G412" i="1"/>
  <c r="H412" i="1"/>
  <c r="H295" i="1"/>
  <c r="F301" i="4"/>
  <c r="C297" i="1"/>
  <c r="D637" i="1"/>
  <c r="H1074" i="1"/>
  <c r="G1074" i="1"/>
  <c r="N3" i="9" l="1"/>
  <c r="F300" i="4"/>
  <c r="E424" i="4"/>
  <c r="D419" i="1" s="1"/>
  <c r="E425" i="4"/>
  <c r="D420" i="1" s="1"/>
  <c r="E644" i="4"/>
  <c r="F644" i="4" s="1"/>
  <c r="D418" i="1"/>
  <c r="G418" i="1" s="1"/>
  <c r="H20" i="9"/>
  <c r="E20" i="9" s="1"/>
  <c r="B20" i="9" s="1"/>
  <c r="H8" i="3"/>
  <c r="H1011" i="1"/>
  <c r="G1011" i="1"/>
  <c r="D646" i="4"/>
  <c r="C638" i="1"/>
  <c r="D645" i="4"/>
  <c r="F643" i="4"/>
  <c r="C637" i="1"/>
  <c r="G297" i="1"/>
  <c r="H297" i="1"/>
  <c r="G296" i="1"/>
  <c r="H296" i="1"/>
  <c r="B299" i="9"/>
  <c r="F425" i="4"/>
  <c r="C420" i="1"/>
  <c r="G633" i="1"/>
  <c r="H633" i="1"/>
  <c r="G417" i="1"/>
  <c r="H417" i="1"/>
  <c r="C419" i="1"/>
  <c r="H418" i="1" l="1"/>
  <c r="F424" i="4"/>
  <c r="E646" i="4"/>
  <c r="D638" i="1"/>
  <c r="G638" i="1" s="1"/>
  <c r="E645" i="4"/>
  <c r="G637" i="1"/>
  <c r="H637" i="1"/>
  <c r="D649" i="4"/>
  <c r="F645" i="4"/>
  <c r="C639" i="1"/>
  <c r="D650" i="4"/>
  <c r="F646" i="4"/>
  <c r="C640" i="1"/>
  <c r="G419" i="1"/>
  <c r="H419" i="1"/>
  <c r="G420" i="1"/>
  <c r="H420" i="1"/>
  <c r="M3" i="9"/>
  <c r="H638" i="1" l="1"/>
  <c r="E649" i="4"/>
  <c r="D639" i="1"/>
  <c r="G639" i="1" s="1"/>
  <c r="E650" i="4"/>
  <c r="D640" i="1"/>
  <c r="G640" i="1" s="1"/>
  <c r="H334" i="9"/>
  <c r="G334" i="9"/>
  <c r="F650" i="4"/>
  <c r="H19" i="3"/>
  <c r="C644" i="1"/>
  <c r="H639" i="1"/>
  <c r="F649" i="4"/>
  <c r="H18" i="3"/>
  <c r="C643" i="1"/>
  <c r="H640" i="1" l="1"/>
  <c r="I19" i="3"/>
  <c r="D644" i="1"/>
  <c r="G644" i="1" s="1"/>
  <c r="G297" i="9"/>
  <c r="E297" i="9" s="1"/>
  <c r="B297" i="9" s="1"/>
  <c r="I18" i="3"/>
  <c r="D643" i="1"/>
  <c r="G643" i="1" s="1"/>
  <c r="E334" i="9"/>
  <c r="H644" i="1" l="1"/>
  <c r="H7" i="3"/>
  <c r="J3" i="9" s="1"/>
  <c r="H643" i="1"/>
  <c r="B334" i="9"/>
  <c r="E298" i="9"/>
  <c r="I8" i="3" s="1"/>
  <c r="G295" i="9" l="1"/>
  <c r="L293" i="9"/>
  <c r="F293" i="9" s="1"/>
  <c r="H295" i="9"/>
  <c r="H18" i="9"/>
  <c r="G18" i="9"/>
  <c r="J11" i="9"/>
  <c r="K12" i="9"/>
  <c r="H15" i="9"/>
  <c r="G17" i="9"/>
  <c r="H21" i="9"/>
  <c r="K5" i="9"/>
  <c r="I7" i="9"/>
  <c r="J8" i="9"/>
  <c r="I11" i="9"/>
  <c r="K13" i="9"/>
  <c r="M16" i="9"/>
  <c r="G21" i="9"/>
  <c r="G22" i="9"/>
  <c r="J5" i="9"/>
  <c r="K6" i="9"/>
  <c r="I8" i="9"/>
  <c r="J9" i="9"/>
  <c r="K10" i="9"/>
  <c r="I12" i="9"/>
  <c r="J13" i="9"/>
  <c r="M15" i="9"/>
  <c r="L16" i="9"/>
  <c r="I17" i="9"/>
  <c r="H22" i="9"/>
  <c r="I5" i="9"/>
  <c r="J6" i="9"/>
  <c r="K7" i="9"/>
  <c r="I9" i="9"/>
  <c r="J10" i="9"/>
  <c r="K11" i="9"/>
  <c r="I13" i="9"/>
  <c r="G15" i="9"/>
  <c r="H16" i="9"/>
  <c r="H17" i="9"/>
  <c r="I6" i="9"/>
  <c r="J7" i="9"/>
  <c r="K8" i="9"/>
  <c r="G16" i="9"/>
  <c r="K9" i="9"/>
  <c r="J12" i="9"/>
  <c r="L15" i="9"/>
  <c r="F15" i="9" s="1"/>
  <c r="J17" i="9"/>
  <c r="E16" i="9" l="1"/>
  <c r="E15" i="9"/>
  <c r="B15" i="9" s="1"/>
  <c r="F16" i="9"/>
  <c r="F14" i="9" s="1"/>
  <c r="E21" i="9"/>
  <c r="B21" i="9" s="1"/>
  <c r="E18" i="9"/>
  <c r="B18" i="9" s="1"/>
  <c r="E6" i="9"/>
  <c r="B6" i="9" s="1"/>
  <c r="E13" i="9"/>
  <c r="B13" i="9" s="1"/>
  <c r="E10" i="9"/>
  <c r="B10" i="9" s="1"/>
  <c r="E5" i="9"/>
  <c r="B5" i="9" s="1"/>
  <c r="E12" i="9"/>
  <c r="B12" i="9" s="1"/>
  <c r="E22" i="9"/>
  <c r="B22" i="9" s="1"/>
  <c r="E11" i="9"/>
  <c r="B11" i="9" s="1"/>
  <c r="E7" i="9"/>
  <c r="B7" i="9" s="1"/>
  <c r="B293" i="9"/>
  <c r="F23" i="9"/>
  <c r="E9" i="9"/>
  <c r="B9" i="9" s="1"/>
  <c r="E8" i="9"/>
  <c r="B8" i="9" s="1"/>
  <c r="E17" i="9"/>
  <c r="B17" i="9" s="1"/>
  <c r="E295" i="9"/>
  <c r="E14" i="9" l="1"/>
  <c r="I12" i="3" s="1"/>
  <c r="F3" i="9"/>
  <c r="B16" i="9"/>
  <c r="B295" i="9"/>
  <c r="E23" i="9"/>
  <c r="I7"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<sst xmlns="http://schemas.openxmlformats.org/spreadsheetml/2006/main" count="4719" uniqueCount="3652">
  <si>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</si>
  <si>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</si>
  <si>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</si>
  <si>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</si>
  <si>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</si>
  <si>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</si>
  <si>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</si>
  <si>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</si>
  <si>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</si>
  <si>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</si>
  <si>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</si>
  <si>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</si>
  <si>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</si>
  <si>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</si>
  <si>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</si>
  <si>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</si>
  <si>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</si>
  <si>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</si>
  <si>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</si>
  <si>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</si>
  <si>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</si>
  <si>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</si>
  <si>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</si>
  <si>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</si>
  <si>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</si>
  <si>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</si>
  <si>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</si>
  <si>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</si>
  <si>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</si>
  <si>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</si>
  <si>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</si>
  <si>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PODCRKAVLJE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</si>
  <si>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</si>
  <si>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</si>
  <si>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</si>
  <si>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</si>
  <si>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</si>
  <si>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</si>
  <si>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</si>
  <si>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</si>
  <si>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</si>
  <si>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</si>
  <si>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</si>
  <si>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</si>
  <si>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</si>
  <si>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</si>
  <si>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</si>
  <si>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</si>
  <si>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</si>
  <si>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</si>
  <si>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</si>
  <si>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</si>
  <si>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</si>
  <si>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</si>
  <si>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</si>
  <si>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</si>
  <si>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37164 - OPĆINA PODCRKAVLJE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</si>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</sst>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558289.51</v>
      </c>
      <c r="D2" s="6">
        <f>'PR-RAS'!E6</f>
        <v>420744.6100000001</v>
      </c>
      <c r="E2" s="6">
        <v>0</v>
      </c>
      <c r="F2" s="6">
        <v>0</v>
      </c>
      <c r="G2" s="7">
        <f t="shared" ref="G2:G274" si="0">(B2/1000)*(C2*1+D2*2)</f>
        <v>1399.7787300000002</v>
      </c>
      <c r="H2" s="7">
        <f t="shared" ref="H2:H27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150338.24000000002</v>
      </c>
      <c r="D3" s="1">
        <f>'PR-RAS'!E7</f>
        <v>203366.18000000002</v>
      </c>
      <c r="E3" s="1">
        <v>0</v>
      </c>
      <c r="F3" s="1">
        <v>0</v>
      </c>
      <c r="G3" s="2">
        <f t="shared" si="0"/>
        <v>1114.1412000000003</v>
      </c>
      <c r="H3" s="2">
        <f t="shared" si="1"/>
        <v>0.42000000004190952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148704.42000000001</v>
      </c>
      <c r="D4" s="1">
        <f>'PR-RAS'!E8</f>
        <v>199005.89</v>
      </c>
      <c r="E4" s="1">
        <v>0</v>
      </c>
      <c r="F4" s="1">
        <v>0</v>
      </c>
      <c r="G4" s="2">
        <f t="shared" si="0"/>
        <v>1640.1486000000002</v>
      </c>
      <c r="H4" s="2">
        <f t="shared" si="1"/>
        <v>0.52999999999883585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118699.81</v>
      </c>
      <c r="D5" s="1">
        <f>'PR-RAS'!E9</f>
        <v>159126</v>
      </c>
      <c r="E5" s="1">
        <v>0</v>
      </c>
      <c r="F5" s="1">
        <v>0</v>
      </c>
      <c r="G5" s="2">
        <f t="shared" si="0"/>
        <v>1747.8072400000001</v>
      </c>
      <c r="H5" s="2">
        <f t="shared" si="1"/>
        <v>0.19000000000232831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5897.29</v>
      </c>
      <c r="D6" s="1">
        <f>'PR-RAS'!E10</f>
        <v>11408.84</v>
      </c>
      <c r="E6" s="1">
        <v>0</v>
      </c>
      <c r="F6" s="1">
        <v>0</v>
      </c>
      <c r="G6" s="2">
        <f t="shared" si="0"/>
        <v>143.57485</v>
      </c>
      <c r="H6" s="2">
        <f t="shared" si="1"/>
        <v>0.4499999999998181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3602.03</v>
      </c>
      <c r="D7" s="1">
        <f>'PR-RAS'!E11</f>
        <v>3929.29</v>
      </c>
      <c r="E7" s="1">
        <v>0</v>
      </c>
      <c r="F7" s="1">
        <v>0</v>
      </c>
      <c r="G7" s="2">
        <f t="shared" si="0"/>
        <v>68.763660000000002</v>
      </c>
      <c r="H7" s="2">
        <f t="shared" si="1"/>
        <v>0.32000000000016371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16399.62</v>
      </c>
      <c r="D8" s="1">
        <f>'PR-RAS'!E12</f>
        <v>19504.09</v>
      </c>
      <c r="E8" s="1">
        <v>0</v>
      </c>
      <c r="F8" s="1">
        <v>0</v>
      </c>
      <c r="G8" s="2">
        <f t="shared" si="0"/>
        <v>387.8546</v>
      </c>
      <c r="H8" s="2">
        <f t="shared" si="1"/>
        <v>0.47000000000116415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4182.41</v>
      </c>
      <c r="D9" s="1">
        <f>'PR-RAS'!E13</f>
        <v>5784.54</v>
      </c>
      <c r="E9" s="1">
        <v>0</v>
      </c>
      <c r="F9" s="1">
        <v>0</v>
      </c>
      <c r="G9" s="2">
        <f t="shared" si="0"/>
        <v>126.01192</v>
      </c>
      <c r="H9" s="2">
        <f t="shared" si="1"/>
        <v>0.86999999999989086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76.739999999999995</v>
      </c>
      <c r="D11" s="1">
        <f>'PR-RAS'!E15</f>
        <v>746.87</v>
      </c>
      <c r="E11" s="1">
        <v>0</v>
      </c>
      <c r="F11" s="1">
        <v>0</v>
      </c>
      <c r="G11" s="2">
        <f t="shared" si="0"/>
        <v>15.704800000000001</v>
      </c>
      <c r="H11" s="2">
        <f t="shared" si="1"/>
        <v>0.39000000000000057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1633.82</v>
      </c>
      <c r="D19" s="1">
        <f>'PR-RAS'!E23</f>
        <v>4360.29</v>
      </c>
      <c r="E19" s="1">
        <v>0</v>
      </c>
      <c r="F19" s="1">
        <v>0</v>
      </c>
      <c r="G19" s="2">
        <f t="shared" si="0"/>
        <v>186.37919999999997</v>
      </c>
      <c r="H19" s="2">
        <f t="shared" si="1"/>
        <v>0.47000000000002728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1633.82</v>
      </c>
      <c r="D23" s="1">
        <f>'PR-RAS'!E27</f>
        <v>4360.29</v>
      </c>
      <c r="E23" s="1">
        <v>0</v>
      </c>
      <c r="F23" s="1">
        <v>0</v>
      </c>
      <c r="G23" s="2">
        <f t="shared" si="0"/>
        <v>227.79679999999999</v>
      </c>
      <c r="H23" s="2">
        <f t="shared" si="1"/>
        <v>0.47000000000002728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379693.57</v>
      </c>
      <c r="D45" s="1">
        <f>'PR-RAS'!E49</f>
        <v>189900.51</v>
      </c>
      <c r="E45" s="1">
        <v>0</v>
      </c>
      <c r="F45" s="1">
        <v>0</v>
      </c>
      <c r="G45" s="2">
        <f t="shared" si="0"/>
        <v>33417.761960000003</v>
      </c>
      <c r="H45" s="2">
        <f t="shared" si="1"/>
        <v>0.91999999998370185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145173.07</v>
      </c>
      <c r="D54" s="1">
        <f>'PR-RAS'!E58</f>
        <v>153789.09</v>
      </c>
      <c r="E54" s="1">
        <v>0</v>
      </c>
      <c r="F54" s="1">
        <v>0</v>
      </c>
      <c r="G54" s="2">
        <f t="shared" si="0"/>
        <v>23995.81625</v>
      </c>
      <c r="H54" s="2">
        <f t="shared" si="1"/>
        <v>0.16000000000349246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141548.07</v>
      </c>
      <c r="D55" s="1">
        <f>'PR-RAS'!E59</f>
        <v>153789.09</v>
      </c>
      <c r="E55" s="1">
        <v>0</v>
      </c>
      <c r="F55" s="1">
        <v>0</v>
      </c>
      <c r="G55" s="2">
        <f t="shared" si="0"/>
        <v>24252.817500000001</v>
      </c>
      <c r="H55" s="2">
        <f t="shared" si="1"/>
        <v>0.16000000000349246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3625</v>
      </c>
      <c r="D56" s="1">
        <f>'PR-RAS'!E60</f>
        <v>0</v>
      </c>
      <c r="E56" s="1">
        <v>0</v>
      </c>
      <c r="F56" s="1">
        <v>0</v>
      </c>
      <c r="G56" s="2">
        <f t="shared" si="0"/>
        <v>199.375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234520.5</v>
      </c>
      <c r="D70" s="1">
        <f>'PR-RAS'!E74</f>
        <v>36111.42</v>
      </c>
      <c r="E70" s="1">
        <v>0</v>
      </c>
      <c r="F70" s="1">
        <v>0</v>
      </c>
      <c r="G70" s="2">
        <f t="shared" si="0"/>
        <v>21165.29046</v>
      </c>
      <c r="H70" s="2">
        <f t="shared" si="1"/>
        <v>0.91999999999825377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86400</v>
      </c>
      <c r="D71" s="1">
        <f>'PR-RAS'!E75</f>
        <v>36111.42</v>
      </c>
      <c r="E71" s="1">
        <v>0</v>
      </c>
      <c r="F71" s="1">
        <v>0</v>
      </c>
      <c r="G71" s="2">
        <f t="shared" si="0"/>
        <v>11103.598800000002</v>
      </c>
      <c r="H71" s="2">
        <f t="shared" si="1"/>
        <v>0.41999999999825377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148120.5</v>
      </c>
      <c r="D72" s="1">
        <f>'PR-RAS'!E76</f>
        <v>0</v>
      </c>
      <c r="E72" s="1">
        <v>0</v>
      </c>
      <c r="F72" s="1">
        <v>0</v>
      </c>
      <c r="G72" s="2">
        <f t="shared" si="0"/>
        <v>10516.555499999999</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3782.97</v>
      </c>
      <c r="D78" s="1">
        <f>'PR-RAS'!E82</f>
        <v>4926.5000000000009</v>
      </c>
      <c r="E78" s="1">
        <v>0</v>
      </c>
      <c r="F78" s="1">
        <v>0</v>
      </c>
      <c r="G78" s="2">
        <f t="shared" si="0"/>
        <v>1049.9696900000001</v>
      </c>
      <c r="H78" s="2">
        <f t="shared" si="1"/>
        <v>0.52999999999929059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88.199999999999989</v>
      </c>
      <c r="D79" s="1">
        <f>'PR-RAS'!E83</f>
        <v>21.22</v>
      </c>
      <c r="E79" s="1">
        <v>0</v>
      </c>
      <c r="F79" s="1">
        <v>0</v>
      </c>
      <c r="G79" s="2">
        <f t="shared" si="0"/>
        <v>10.189919999999999</v>
      </c>
      <c r="H79" s="2">
        <f t="shared" si="1"/>
        <v>0.41999999999998749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76.099999999999994</v>
      </c>
      <c r="D81" s="1">
        <f>'PR-RAS'!E85</f>
        <v>21.22</v>
      </c>
      <c r="E81" s="1">
        <v>0</v>
      </c>
      <c r="F81" s="1">
        <v>0</v>
      </c>
      <c r="G81" s="2">
        <f t="shared" si="0"/>
        <v>9.4832000000000001</v>
      </c>
      <c r="H81" s="2">
        <f t="shared" si="1"/>
        <v>0.31999999999999318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12.1</v>
      </c>
      <c r="D82" s="1">
        <f>'PR-RAS'!E86</f>
        <v>0</v>
      </c>
      <c r="E82" s="1">
        <v>0</v>
      </c>
      <c r="F82" s="1">
        <v>0</v>
      </c>
      <c r="G82" s="2">
        <f t="shared" si="0"/>
        <v>0.98009999999999997</v>
      </c>
      <c r="H82" s="2">
        <f t="shared" si="1"/>
        <v>9.9999999999999645E-2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3694.77</v>
      </c>
      <c r="D87" s="1">
        <f>'PR-RAS'!E91</f>
        <v>4905.2800000000007</v>
      </c>
      <c r="E87" s="1">
        <v>0</v>
      </c>
      <c r="F87" s="1">
        <v>0</v>
      </c>
      <c r="G87" s="2">
        <f t="shared" si="0"/>
        <v>1161.45838</v>
      </c>
      <c r="H87" s="2">
        <f t="shared" si="1"/>
        <v>0.51000000000067303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693.69</v>
      </c>
      <c r="D88" s="1">
        <f>'PR-RAS'!E92</f>
        <v>898.13</v>
      </c>
      <c r="E88" s="1">
        <v>0</v>
      </c>
      <c r="F88" s="1">
        <v>0</v>
      </c>
      <c r="G88" s="2">
        <f t="shared" si="0"/>
        <v>216.62564999999998</v>
      </c>
      <c r="H88" s="2">
        <f t="shared" si="1"/>
        <v>0.43999999999994088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2992.73</v>
      </c>
      <c r="D89" s="1">
        <f>'PR-RAS'!E93</f>
        <v>3809</v>
      </c>
      <c r="E89" s="1">
        <v>0</v>
      </c>
      <c r="F89" s="1">
        <v>0</v>
      </c>
      <c r="G89" s="2">
        <f t="shared" si="0"/>
        <v>933.74423999999988</v>
      </c>
      <c r="H89" s="2">
        <f t="shared" si="1"/>
        <v>0.26999999999998181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8.35</v>
      </c>
      <c r="D90" s="1">
        <f>'PR-RAS'!E94</f>
        <v>19.850000000000001</v>
      </c>
      <c r="E90" s="1">
        <v>0</v>
      </c>
      <c r="F90" s="1">
        <v>0</v>
      </c>
      <c r="G90" s="2">
        <f t="shared" si="0"/>
        <v>4.2764500000000005</v>
      </c>
      <c r="H90" s="2">
        <f t="shared" si="1"/>
        <v>0.49999999999999822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178.3</v>
      </c>
      <c r="E93" s="1">
        <v>0</v>
      </c>
      <c r="F93" s="1">
        <v>0</v>
      </c>
      <c r="G93" s="2">
        <f t="shared" si="0"/>
        <v>32.807200000000002</v>
      </c>
      <c r="H93" s="2">
        <f t="shared" si="1"/>
        <v>0.30000000000001137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11937.199999999999</v>
      </c>
      <c r="D102" s="1">
        <f>'PR-RAS'!E106</f>
        <v>21701.33</v>
      </c>
      <c r="E102" s="1">
        <v>0</v>
      </c>
      <c r="F102" s="1">
        <v>0</v>
      </c>
      <c r="G102" s="2">
        <f t="shared" si="0"/>
        <v>5589.3258600000008</v>
      </c>
      <c r="H102" s="2">
        <f t="shared" si="1"/>
        <v>0.53000000000065484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874.68</v>
      </c>
      <c r="D103" s="1">
        <f>'PR-RAS'!E107</f>
        <v>775.13</v>
      </c>
      <c r="E103" s="1">
        <v>0</v>
      </c>
      <c r="F103" s="1">
        <v>0</v>
      </c>
      <c r="G103" s="2">
        <f t="shared" si="0"/>
        <v>247.34387999999998</v>
      </c>
      <c r="H103" s="2">
        <f t="shared" si="1"/>
        <v>0.45000000000004547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874.68</v>
      </c>
      <c r="D107" s="1">
        <f>'PR-RAS'!E111</f>
        <v>775.13</v>
      </c>
      <c r="E107" s="1">
        <v>0</v>
      </c>
      <c r="F107" s="1">
        <v>0</v>
      </c>
      <c r="G107" s="2">
        <f t="shared" si="0"/>
        <v>257.04363999999998</v>
      </c>
      <c r="H107" s="2">
        <f t="shared" si="1"/>
        <v>0.45000000000004547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2548.6499999999996</v>
      </c>
      <c r="D108" s="1">
        <f>'PR-RAS'!E112</f>
        <v>19732.46</v>
      </c>
      <c r="E108" s="1">
        <v>0</v>
      </c>
      <c r="F108" s="1">
        <v>0</v>
      </c>
      <c r="G108" s="2">
        <f t="shared" si="0"/>
        <v>4495.4519899999996</v>
      </c>
      <c r="H108" s="2">
        <f t="shared" si="1"/>
        <v>0.80999999999949068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1883.09</v>
      </c>
      <c r="D111" s="1">
        <f>'PR-RAS'!E115</f>
        <v>19456.939999999999</v>
      </c>
      <c r="E111" s="1">
        <v>0</v>
      </c>
      <c r="F111" s="1">
        <v>0</v>
      </c>
      <c r="G111" s="2">
        <f t="shared" si="0"/>
        <v>4487.6666999999998</v>
      </c>
      <c r="H111" s="2">
        <f t="shared" si="1"/>
        <v>0.15000000000122782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665.56</v>
      </c>
      <c r="D113" s="1">
        <f>'PR-RAS'!E117</f>
        <v>275.52</v>
      </c>
      <c r="E113" s="1">
        <v>0</v>
      </c>
      <c r="F113" s="1">
        <v>0</v>
      </c>
      <c r="G113" s="2">
        <f t="shared" si="0"/>
        <v>136.25919999999999</v>
      </c>
      <c r="H113" s="2">
        <f t="shared" si="1"/>
        <v>0.92000000000007276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8513.869999999999</v>
      </c>
      <c r="D116" s="1">
        <f>'PR-RAS'!E120</f>
        <v>1193.74</v>
      </c>
      <c r="E116" s="1">
        <v>0</v>
      </c>
      <c r="F116" s="1">
        <v>0</v>
      </c>
      <c r="G116" s="2">
        <f t="shared" si="0"/>
        <v>1253.6552499999998</v>
      </c>
      <c r="H116" s="2">
        <f t="shared" si="1"/>
        <v>0.39000000000100954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311.72000000000003</v>
      </c>
      <c r="D117" s="1">
        <f>'PR-RAS'!E121</f>
        <v>0</v>
      </c>
      <c r="E117" s="1">
        <v>0</v>
      </c>
      <c r="F117" s="1">
        <v>0</v>
      </c>
      <c r="G117" s="2">
        <f t="shared" si="0"/>
        <v>36.159520000000008</v>
      </c>
      <c r="H117" s="2">
        <f t="shared" si="1"/>
        <v>0.27999999999997272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8202.15</v>
      </c>
      <c r="D118" s="1">
        <f>'PR-RAS'!E122</f>
        <v>1193.74</v>
      </c>
      <c r="E118" s="1">
        <v>0</v>
      </c>
      <c r="F118" s="1">
        <v>0</v>
      </c>
      <c r="G118" s="2">
        <f t="shared" si="0"/>
        <v>1238.9867099999999</v>
      </c>
      <c r="H118" s="2">
        <f t="shared" si="1"/>
        <v>0.40999999999962711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12537.53</v>
      </c>
      <c r="D121" s="1">
        <f>'PR-RAS'!E125</f>
        <v>850.09</v>
      </c>
      <c r="E121" s="1">
        <v>0</v>
      </c>
      <c r="F121" s="1">
        <v>0</v>
      </c>
      <c r="G121" s="2">
        <f t="shared" si="0"/>
        <v>1708.5252</v>
      </c>
      <c r="H121" s="2">
        <f t="shared" si="1"/>
        <v>0.559999999999377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537.53</v>
      </c>
      <c r="D122" s="1">
        <f>'PR-RAS'!E126</f>
        <v>850.09</v>
      </c>
      <c r="E122" s="1">
        <v>0</v>
      </c>
      <c r="F122" s="1">
        <v>0</v>
      </c>
      <c r="G122" s="2">
        <f t="shared" si="0"/>
        <v>270.76290999999998</v>
      </c>
      <c r="H122" s="2">
        <f t="shared" si="1"/>
        <v>0.56000000000005912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537.53</v>
      </c>
      <c r="D124" s="1">
        <f>'PR-RAS'!E128</f>
        <v>850.09</v>
      </c>
      <c r="E124" s="1">
        <v>0</v>
      </c>
      <c r="F124" s="1">
        <v>0</v>
      </c>
      <c r="G124" s="2">
        <f t="shared" si="0"/>
        <v>275.23833000000002</v>
      </c>
      <c r="H124" s="2">
        <f t="shared" si="1"/>
        <v>0.56000000000005912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0</v>
      </c>
      <c r="E125" s="1">
        <v>0</v>
      </c>
      <c r="F125" s="1">
        <v>0</v>
      </c>
      <c r="G125" s="2">
        <f t="shared" si="0"/>
        <v>1488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203482.63000000003</v>
      </c>
      <c r="D148" s="1">
        <f>'PR-RAS'!E152</f>
        <v>239506.57</v>
      </c>
      <c r="E148" s="1">
        <v>0</v>
      </c>
      <c r="F148" s="1">
        <v>0</v>
      </c>
      <c r="G148" s="2">
        <f t="shared" si="0"/>
        <v>100326.87819</v>
      </c>
      <c r="H148" s="2">
        <f t="shared" si="1"/>
        <v>0.79999999995925464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40336.01</v>
      </c>
      <c r="D149" s="1">
        <f>'PR-RAS'!E153</f>
        <v>68393.55</v>
      </c>
      <c r="E149" s="1">
        <v>0</v>
      </c>
      <c r="F149" s="1">
        <v>0</v>
      </c>
      <c r="G149" s="2">
        <f t="shared" si="0"/>
        <v>26214.220280000001</v>
      </c>
      <c r="H149" s="2">
        <f t="shared" si="1"/>
        <v>0.45999999999912689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34642.65</v>
      </c>
      <c r="D150" s="1">
        <f>'PR-RAS'!E154</f>
        <v>58799.61</v>
      </c>
      <c r="E150" s="1">
        <v>0</v>
      </c>
      <c r="F150" s="1">
        <v>0</v>
      </c>
      <c r="G150" s="2">
        <f t="shared" si="0"/>
        <v>22684.038629999999</v>
      </c>
      <c r="H150" s="2">
        <f t="shared" si="1"/>
        <v>0.73999999999796273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34642.65</v>
      </c>
      <c r="D151" s="1">
        <f>'PR-RAS'!E155</f>
        <v>58799.61</v>
      </c>
      <c r="E151" s="1">
        <v>0</v>
      </c>
      <c r="F151" s="1">
        <v>0</v>
      </c>
      <c r="G151" s="2">
        <f t="shared" si="0"/>
        <v>22836.280499999997</v>
      </c>
      <c r="H151" s="2">
        <f t="shared" si="1"/>
        <v>0.73999999999796273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5693.36</v>
      </c>
      <c r="D156" s="1">
        <f>'PR-RAS'!E160</f>
        <v>9593.94</v>
      </c>
      <c r="E156" s="1">
        <v>0</v>
      </c>
      <c r="F156" s="1">
        <v>0</v>
      </c>
      <c r="G156" s="2">
        <f t="shared" si="0"/>
        <v>3856.5922</v>
      </c>
      <c r="H156" s="2">
        <f t="shared" si="1"/>
        <v>0.41999999999916326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5693.36</v>
      </c>
      <c r="D158" s="1">
        <f>'PR-RAS'!E162</f>
        <v>9593.94</v>
      </c>
      <c r="E158" s="1">
        <v>0</v>
      </c>
      <c r="F158" s="1">
        <v>0</v>
      </c>
      <c r="G158" s="2">
        <f t="shared" si="0"/>
        <v>3906.3546800000004</v>
      </c>
      <c r="H158" s="2">
        <f t="shared" si="1"/>
        <v>0.41999999999916326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104982.88</v>
      </c>
      <c r="D160" s="1">
        <f>'PR-RAS'!E164</f>
        <v>106786.39</v>
      </c>
      <c r="E160" s="1">
        <v>0</v>
      </c>
      <c r="F160" s="1">
        <v>0</v>
      </c>
      <c r="G160" s="2">
        <f t="shared" si="0"/>
        <v>50650.349940000007</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1986.49</v>
      </c>
      <c r="D161" s="1">
        <f>'PR-RAS'!E165</f>
        <v>2249.2399999999998</v>
      </c>
      <c r="E161" s="1">
        <v>0</v>
      </c>
      <c r="F161" s="1">
        <v>0</v>
      </c>
      <c r="G161" s="2">
        <f t="shared" si="0"/>
        <v>1037.5952</v>
      </c>
      <c r="H161" s="2">
        <f t="shared" si="1"/>
        <v>0.72999999999979082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1051.3</v>
      </c>
      <c r="D162" s="1">
        <f>'PR-RAS'!E166</f>
        <v>1085.2</v>
      </c>
      <c r="E162" s="1">
        <v>0</v>
      </c>
      <c r="F162" s="1">
        <v>0</v>
      </c>
      <c r="G162" s="2">
        <f t="shared" si="0"/>
        <v>518.69370000000004</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320.94</v>
      </c>
      <c r="D163" s="1">
        <f>'PR-RAS'!E167</f>
        <v>554.04</v>
      </c>
      <c r="E163" s="1">
        <v>0</v>
      </c>
      <c r="F163" s="1">
        <v>0</v>
      </c>
      <c r="G163" s="2">
        <f t="shared" si="0"/>
        <v>231.50124</v>
      </c>
      <c r="H163" s="2">
        <f t="shared" si="1"/>
        <v>9.9999999999965894E-2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v>
      </c>
      <c r="D164" s="1">
        <f>'PR-RAS'!E168</f>
        <v>112.5</v>
      </c>
      <c r="E164" s="1">
        <v>0</v>
      </c>
      <c r="F164" s="1">
        <v>0</v>
      </c>
      <c r="G164" s="2">
        <f t="shared" si="0"/>
        <v>48.085000000000001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544.25</v>
      </c>
      <c r="D165" s="1">
        <f>'PR-RAS'!E169</f>
        <v>497.5</v>
      </c>
      <c r="E165" s="1">
        <v>0</v>
      </c>
      <c r="F165" s="1">
        <v>0</v>
      </c>
      <c r="G165" s="2">
        <f t="shared" si="0"/>
        <v>252.43700000000001</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15652.05</v>
      </c>
      <c r="D166" s="1">
        <f>'PR-RAS'!E170</f>
        <v>13423.07</v>
      </c>
      <c r="E166" s="1">
        <v>0</v>
      </c>
      <c r="F166" s="1">
        <v>0</v>
      </c>
      <c r="G166" s="2">
        <f t="shared" si="0"/>
        <v>7012.2013500000003</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2151.14</v>
      </c>
      <c r="D167" s="1">
        <f>'PR-RAS'!E171</f>
        <v>2321.79</v>
      </c>
      <c r="E167" s="1">
        <v>0</v>
      </c>
      <c r="F167" s="1">
        <v>0</v>
      </c>
      <c r="G167" s="2">
        <f t="shared" si="0"/>
        <v>1127.9235200000001</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13389.08</v>
      </c>
      <c r="D169" s="1">
        <f>'PR-RAS'!E173</f>
        <v>8331.19</v>
      </c>
      <c r="E169" s="1">
        <v>0</v>
      </c>
      <c r="F169" s="1">
        <v>0</v>
      </c>
      <c r="G169" s="2">
        <f t="shared" si="0"/>
        <v>5048.6452799999997</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1813.09</v>
      </c>
      <c r="E170" s="1">
        <v>0</v>
      </c>
      <c r="F170" s="1">
        <v>0</v>
      </c>
      <c r="G170" s="2">
        <f t="shared" si="0"/>
        <v>612.82442000000003</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111.83</v>
      </c>
      <c r="D171" s="1">
        <f>'PR-RAS'!E175</f>
        <v>957</v>
      </c>
      <c r="E171" s="1">
        <v>0</v>
      </c>
      <c r="F171" s="1">
        <v>0</v>
      </c>
      <c r="G171" s="2">
        <f t="shared" si="0"/>
        <v>344.39109999999999</v>
      </c>
      <c r="H171" s="2">
        <f t="shared" si="1"/>
        <v>0.17000000000000171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79057.399999999994</v>
      </c>
      <c r="D174" s="1">
        <f>'PR-RAS'!E178</f>
        <v>83957.27</v>
      </c>
      <c r="E174" s="1">
        <v>0</v>
      </c>
      <c r="F174" s="1">
        <v>0</v>
      </c>
      <c r="G174" s="2">
        <f t="shared" si="0"/>
        <v>42726.145619999996</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4533.4799999999996</v>
      </c>
      <c r="D175" s="1">
        <f>'PR-RAS'!E179</f>
        <v>3014.71</v>
      </c>
      <c r="E175" s="1">
        <v>0</v>
      </c>
      <c r="F175" s="1">
        <v>0</v>
      </c>
      <c r="G175" s="2">
        <f t="shared" si="0"/>
        <v>1837.9445999999998</v>
      </c>
      <c r="H175" s="2">
        <f t="shared" si="1"/>
        <v>0.76999999999952706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26250.14</v>
      </c>
      <c r="D176" s="1">
        <f>'PR-RAS'!E180</f>
        <v>44998.43</v>
      </c>
      <c r="E176" s="1">
        <v>0</v>
      </c>
      <c r="F176" s="1">
        <v>0</v>
      </c>
      <c r="G176" s="2">
        <f t="shared" si="0"/>
        <v>20343.224999999999</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7774.13</v>
      </c>
      <c r="D177" s="1">
        <f>'PR-RAS'!E181</f>
        <v>7017.51</v>
      </c>
      <c r="E177" s="1">
        <v>0</v>
      </c>
      <c r="F177" s="1">
        <v>0</v>
      </c>
      <c r="G177" s="2">
        <f t="shared" si="0"/>
        <v>3838.4104000000002</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9381.1299999999992</v>
      </c>
      <c r="D178" s="1">
        <f>'PR-RAS'!E182</f>
        <v>7742.76</v>
      </c>
      <c r="E178" s="1">
        <v>0</v>
      </c>
      <c r="F178" s="1">
        <v>0</v>
      </c>
      <c r="G178" s="2">
        <f t="shared" si="0"/>
        <v>4401.3970499999996</v>
      </c>
      <c r="H178" s="2">
        <f t="shared" si="1"/>
        <v>0.36999999999898137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1400</v>
      </c>
      <c r="D180" s="1">
        <f>'PR-RAS'!E184</f>
        <v>0</v>
      </c>
      <c r="E180" s="1">
        <v>0</v>
      </c>
      <c r="F180" s="1">
        <v>0</v>
      </c>
      <c r="G180" s="2">
        <f t="shared" si="0"/>
        <v>250.6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27872.799999999999</v>
      </c>
      <c r="D181" s="1">
        <f>'PR-RAS'!E185</f>
        <v>18526.41</v>
      </c>
      <c r="E181" s="1">
        <v>0</v>
      </c>
      <c r="F181" s="1">
        <v>0</v>
      </c>
      <c r="G181" s="2">
        <f t="shared" si="0"/>
        <v>11686.611599999998</v>
      </c>
      <c r="H181" s="2">
        <f t="shared" si="1"/>
        <v>0.61000000000058208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1845.72</v>
      </c>
      <c r="D183" s="1">
        <f>'PR-RAS'!E187</f>
        <v>2657.45</v>
      </c>
      <c r="E183" s="1">
        <v>0</v>
      </c>
      <c r="F183" s="1">
        <v>0</v>
      </c>
      <c r="G183" s="2">
        <f t="shared" si="0"/>
        <v>1303.2328399999999</v>
      </c>
      <c r="H183" s="2">
        <f t="shared" si="1"/>
        <v>0.72999999999979082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8286.9399999999987</v>
      </c>
      <c r="D190" s="1">
        <f>'PR-RAS'!E194</f>
        <v>7156.8099999999995</v>
      </c>
      <c r="E190" s="1">
        <v>0</v>
      </c>
      <c r="F190" s="1">
        <v>0</v>
      </c>
      <c r="G190" s="2">
        <f t="shared" si="0"/>
        <v>4271.5058399999998</v>
      </c>
      <c r="H190" s="2">
        <f t="shared" si="1"/>
        <v>0.25000000000181899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1049.3</v>
      </c>
      <c r="D192" s="1">
        <f>'PR-RAS'!E196</f>
        <v>1075.8599999999999</v>
      </c>
      <c r="E192" s="1">
        <v>0</v>
      </c>
      <c r="F192" s="1">
        <v>0</v>
      </c>
      <c r="G192" s="2">
        <f t="shared" si="0"/>
        <v>611.39481999999987</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3519.81</v>
      </c>
      <c r="D193" s="1">
        <f>'PR-RAS'!E197</f>
        <v>2520.98</v>
      </c>
      <c r="E193" s="1">
        <v>0</v>
      </c>
      <c r="F193" s="1">
        <v>0</v>
      </c>
      <c r="G193" s="2">
        <f t="shared" si="0"/>
        <v>1643.8598400000001</v>
      </c>
      <c r="H193" s="2">
        <f t="shared" si="1"/>
        <v>0.21000000000003638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650</v>
      </c>
      <c r="D194" s="1">
        <f>'PR-RAS'!E198</f>
        <v>831.95</v>
      </c>
      <c r="E194" s="1">
        <v>0</v>
      </c>
      <c r="F194" s="1">
        <v>0</v>
      </c>
      <c r="G194" s="2">
        <f t="shared" si="0"/>
        <v>446.58270000000005</v>
      </c>
      <c r="H194" s="2">
        <f t="shared" si="1"/>
        <v>4.9999999999954525E-2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2709.27</v>
      </c>
      <c r="D195" s="1">
        <f>'PR-RAS'!E199</f>
        <v>2432.66</v>
      </c>
      <c r="E195" s="1">
        <v>0</v>
      </c>
      <c r="F195" s="1">
        <v>0</v>
      </c>
      <c r="G195" s="2">
        <f t="shared" si="0"/>
        <v>1469.47046</v>
      </c>
      <c r="H195" s="2">
        <f t="shared" si="1"/>
        <v>0.61000000000012733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358.56</v>
      </c>
      <c r="D197" s="1">
        <f>'PR-RAS'!E201</f>
        <v>295.36</v>
      </c>
      <c r="E197" s="1">
        <v>0</v>
      </c>
      <c r="F197" s="1">
        <v>0</v>
      </c>
      <c r="G197" s="2">
        <f t="shared" si="0"/>
        <v>186.05887999999999</v>
      </c>
      <c r="H197" s="2">
        <f t="shared" si="1"/>
        <v>0.80000000000001137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4902.3100000000004</v>
      </c>
      <c r="D198" s="1">
        <f>'PR-RAS'!E202</f>
        <v>4709.3500000000004</v>
      </c>
      <c r="E198" s="1">
        <v>0</v>
      </c>
      <c r="F198" s="1">
        <v>0</v>
      </c>
      <c r="G198" s="2">
        <f t="shared" si="0"/>
        <v>2821.2389700000003</v>
      </c>
      <c r="H198" s="2">
        <f t="shared" si="1"/>
        <v>0.66000000000076398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4493.3900000000003</v>
      </c>
      <c r="D204" s="1">
        <f>'PR-RAS'!E208</f>
        <v>4388.72</v>
      </c>
      <c r="E204" s="1">
        <v>0</v>
      </c>
      <c r="F204" s="1">
        <v>0</v>
      </c>
      <c r="G204" s="2">
        <f t="shared" si="0"/>
        <v>2693.9784900000004</v>
      </c>
      <c r="H204" s="2">
        <f t="shared" si="1"/>
        <v>0.67000000000007276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4493.3900000000003</v>
      </c>
      <c r="D207" s="1">
        <f>'PR-RAS'!E211</f>
        <v>4388.72</v>
      </c>
      <c r="E207" s="1">
        <v>0</v>
      </c>
      <c r="F207" s="1">
        <v>0</v>
      </c>
      <c r="G207" s="2">
        <f t="shared" si="0"/>
        <v>2733.7909800000002</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408.92</v>
      </c>
      <c r="D212" s="1">
        <f>'PR-RAS'!E216</f>
        <v>320.63</v>
      </c>
      <c r="E212" s="1">
        <v>0</v>
      </c>
      <c r="F212" s="1">
        <v>0</v>
      </c>
      <c r="G212" s="2">
        <f t="shared" si="0"/>
        <v>221.58798000000002</v>
      </c>
      <c r="H212" s="2">
        <f t="shared" si="1"/>
        <v>0.44999999999998863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408.92</v>
      </c>
      <c r="D213" s="1">
        <f>'PR-RAS'!E217</f>
        <v>320.63</v>
      </c>
      <c r="E213" s="1">
        <v>0</v>
      </c>
      <c r="F213" s="1">
        <v>0</v>
      </c>
      <c r="G213" s="2">
        <f t="shared" si="0"/>
        <v>222.63816</v>
      </c>
      <c r="H213" s="2">
        <f t="shared" si="1"/>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35244.639999999999</v>
      </c>
      <c r="D226" s="1">
        <f>'PR-RAS'!E230</f>
        <v>32684.15</v>
      </c>
      <c r="E226" s="1">
        <v>0</v>
      </c>
      <c r="F226" s="1">
        <v>0</v>
      </c>
      <c r="G226" s="2">
        <f t="shared" si="0"/>
        <v>22637.911500000002</v>
      </c>
      <c r="H226" s="2">
        <f t="shared" si="1"/>
        <v>0.51000000000203727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500</v>
      </c>
      <c r="E242" s="1">
        <v>0</v>
      </c>
      <c r="F242" s="1">
        <v>0</v>
      </c>
      <c r="G242" s="2">
        <f t="shared" si="0"/>
        <v>241</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500</v>
      </c>
      <c r="E243" s="1">
        <v>0</v>
      </c>
      <c r="F243" s="1">
        <v>0</v>
      </c>
      <c r="G243" s="2">
        <f t="shared" si="0"/>
        <v>242</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35244.639999999999</v>
      </c>
      <c r="D246" s="1">
        <f>'PR-RAS'!E250</f>
        <v>32184.15</v>
      </c>
      <c r="E246" s="1">
        <v>0</v>
      </c>
      <c r="F246" s="1">
        <v>0</v>
      </c>
      <c r="G246" s="2">
        <f t="shared" si="0"/>
        <v>24405.170300000002</v>
      </c>
      <c r="H246" s="2">
        <f t="shared" si="1"/>
        <v>0.51000000000203727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35244.639999999999</v>
      </c>
      <c r="D247" s="1">
        <f>'PR-RAS'!E251</f>
        <v>32184.15</v>
      </c>
      <c r="E247" s="1">
        <v>0</v>
      </c>
      <c r="F247" s="1">
        <v>0</v>
      </c>
      <c r="G247" s="2">
        <f t="shared" si="0"/>
        <v>24504.783240000001</v>
      </c>
      <c r="H247" s="2">
        <f t="shared" si="1"/>
        <v>0.51000000000203727</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6466.79</v>
      </c>
      <c r="D258" s="1">
        <f>'PR-RAS'!E262</f>
        <v>9150</v>
      </c>
      <c r="E258" s="1">
        <v>0</v>
      </c>
      <c r="F258" s="1">
        <v>0</v>
      </c>
      <c r="G258" s="2">
        <f t="shared" si="0"/>
        <v>6365.0650300000007</v>
      </c>
      <c r="H258" s="2">
        <f t="shared" si="1"/>
        <v>0.21000000000003638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6466.79</v>
      </c>
      <c r="D265" s="1">
        <f>'PR-RAS'!E269</f>
        <v>9150</v>
      </c>
      <c r="E265" s="1">
        <v>0</v>
      </c>
      <c r="F265" s="1">
        <v>0</v>
      </c>
      <c r="G265" s="2">
        <f t="shared" si="0"/>
        <v>6538.4325600000002</v>
      </c>
      <c r="H265" s="2">
        <f t="shared" si="1"/>
        <v>0.21000000000003638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5350</v>
      </c>
      <c r="D266" s="1">
        <f>'PR-RAS'!E270</f>
        <v>9150</v>
      </c>
      <c r="E266" s="1">
        <v>0</v>
      </c>
      <c r="F266" s="1">
        <v>0</v>
      </c>
      <c r="G266" s="2">
        <f t="shared" si="0"/>
        <v>6267.25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1116.79</v>
      </c>
      <c r="D267" s="1">
        <f>'PR-RAS'!E271</f>
        <v>0</v>
      </c>
      <c r="E267" s="1">
        <v>0</v>
      </c>
      <c r="F267" s="1">
        <v>0</v>
      </c>
      <c r="G267" s="2">
        <f t="shared" si="0"/>
        <v>297.06614000000002</v>
      </c>
      <c r="H267" s="2">
        <f t="shared" si="1"/>
        <v>0.21000000000003638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11550</v>
      </c>
      <c r="D269" s="1">
        <f>'PR-RAS'!E273</f>
        <v>17783.129999999997</v>
      </c>
      <c r="E269" s="1">
        <v>0</v>
      </c>
      <c r="F269" s="1">
        <v>0</v>
      </c>
      <c r="G269" s="2">
        <f t="shared" si="0"/>
        <v>12627.15768</v>
      </c>
      <c r="H269" s="2">
        <f t="shared" si="1"/>
        <v>0.12999999999738066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11550</v>
      </c>
      <c r="D270" s="1">
        <f>'PR-RAS'!E274</f>
        <v>12783.13</v>
      </c>
      <c r="E270" s="1">
        <v>0</v>
      </c>
      <c r="F270" s="1">
        <v>0</v>
      </c>
      <c r="G270" s="2">
        <f t="shared" si="0"/>
        <v>9984.2739399999991</v>
      </c>
      <c r="H270" s="2">
        <f t="shared" si="1"/>
        <v>0.12999999999919964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11550</v>
      </c>
      <c r="D271" s="1">
        <f>'PR-RAS'!E275</f>
        <v>12783.13</v>
      </c>
      <c r="E271" s="1">
        <v>0</v>
      </c>
      <c r="F271" s="1">
        <v>0</v>
      </c>
      <c r="G271" s="2">
        <f t="shared" si="0"/>
        <v>10021.3902</v>
      </c>
      <c r="H271" s="2">
        <f t="shared" si="1"/>
        <v>0.12999999999919964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5000</v>
      </c>
      <c r="E274" s="1">
        <v>0</v>
      </c>
      <c r="F274" s="1">
        <v>0</v>
      </c>
      <c r="G274" s="2">
        <f t="shared" si="0"/>
        <v>2730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5000</v>
      </c>
      <c r="E275" s="1">
        <v>0</v>
      </c>
      <c r="F275" s="1">
        <v>0</v>
      </c>
      <c r="G275" s="2">
        <f t="shared" ref="G275:G528" si="12">(B275/1000)*(C275*1+D275*2)</f>
        <v>2740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203482.63000000003</v>
      </c>
      <c r="D295" s="1">
        <f>'PR-RAS'!E299</f>
        <v>239506.57</v>
      </c>
      <c r="E295" s="1">
        <v>0</v>
      </c>
      <c r="F295" s="1">
        <v>0</v>
      </c>
      <c r="G295" s="2">
        <f t="shared" si="12"/>
        <v>200653.75638000001</v>
      </c>
      <c r="H295" s="2">
        <f t="shared" si="13"/>
        <v>0.79999999995925464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354806.88</v>
      </c>
      <c r="D296" s="1">
        <f>'PR-RAS'!E300</f>
        <v>181238.0400000001</v>
      </c>
      <c r="E296" s="1">
        <v>0</v>
      </c>
      <c r="F296" s="1">
        <v>0</v>
      </c>
      <c r="G296" s="2">
        <f t="shared" si="12"/>
        <v>211598.47320000004</v>
      </c>
      <c r="H296" s="2">
        <f t="shared" si="13"/>
        <v>0.16000000009080395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843524.36</v>
      </c>
      <c r="D298" s="1">
        <f>'PR-RAS'!E302</f>
        <v>1420454.4</v>
      </c>
      <c r="E298" s="1">
        <v>0</v>
      </c>
      <c r="F298" s="1">
        <v>0</v>
      </c>
      <c r="G298" s="2">
        <f t="shared" si="12"/>
        <v>1094276.6485199998</v>
      </c>
      <c r="H298" s="2">
        <f t="shared" si="13"/>
        <v>0.7599999998928979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51193.51</v>
      </c>
      <c r="D300" s="1">
        <f>'PR-RAS'!E304</f>
        <v>82752.799999999988</v>
      </c>
      <c r="E300" s="1">
        <v>0</v>
      </c>
      <c r="F300" s="1">
        <v>0</v>
      </c>
      <c r="G300" s="2">
        <f t="shared" si="12"/>
        <v>64793.033889999992</v>
      </c>
      <c r="H300" s="2">
        <f t="shared" si="13"/>
        <v>0.69000000000960426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485.24</v>
      </c>
      <c r="D301" s="1">
        <f>'PR-RAS'!E305</f>
        <v>168.67000000000007</v>
      </c>
      <c r="E301" s="1">
        <v>0</v>
      </c>
      <c r="F301" s="1">
        <v>0</v>
      </c>
      <c r="G301" s="2">
        <f t="shared" si="12"/>
        <v>246.77400000000003</v>
      </c>
      <c r="H301" s="2">
        <f t="shared" si="13"/>
        <v>0.56999999999993634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184026.36</v>
      </c>
      <c r="D355" s="1">
        <f>'PR-RAS'!E360</f>
        <v>193981.95</v>
      </c>
      <c r="E355" s="1">
        <v>0</v>
      </c>
      <c r="F355" s="1">
        <v>0</v>
      </c>
      <c r="G355" s="2">
        <f t="shared" si="12"/>
        <v>202484.55203999998</v>
      </c>
      <c r="H355" s="2">
        <f t="shared" si="13"/>
        <v>0.40999999997438863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4000</v>
      </c>
      <c r="D356" s="1">
        <f>'PR-RAS'!E361</f>
        <v>0</v>
      </c>
      <c r="E356" s="1">
        <v>0</v>
      </c>
      <c r="F356" s="1">
        <v>0</v>
      </c>
      <c r="G356" s="2">
        <f t="shared" si="12"/>
        <v>1420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4000</v>
      </c>
      <c r="D357" s="1">
        <f>'PR-RAS'!E362</f>
        <v>0</v>
      </c>
      <c r="E357" s="1">
        <v>0</v>
      </c>
      <c r="F357" s="1">
        <v>0</v>
      </c>
      <c r="G357" s="2">
        <f t="shared" si="12"/>
        <v>1424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4000</v>
      </c>
      <c r="D358" s="1">
        <f>'PR-RAS'!E363</f>
        <v>0</v>
      </c>
      <c r="E358" s="1">
        <v>0</v>
      </c>
      <c r="F358" s="1">
        <v>0</v>
      </c>
      <c r="G358" s="2">
        <f t="shared" si="12"/>
        <v>1428</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125280.45</v>
      </c>
      <c r="D368" s="1">
        <f>'PR-RAS'!E373</f>
        <v>48270.81</v>
      </c>
      <c r="E368" s="1">
        <v>0</v>
      </c>
      <c r="F368" s="1">
        <v>0</v>
      </c>
      <c r="G368" s="2">
        <f t="shared" si="12"/>
        <v>81408.699689999994</v>
      </c>
      <c r="H368" s="2">
        <f t="shared" si="13"/>
        <v>0.63999999999941792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118982.95</v>
      </c>
      <c r="D369" s="1">
        <f>'PR-RAS'!E374</f>
        <v>48270.81</v>
      </c>
      <c r="E369" s="1">
        <v>0</v>
      </c>
      <c r="F369" s="1">
        <v>0</v>
      </c>
      <c r="G369" s="2">
        <f t="shared" si="12"/>
        <v>79313.041760000007</v>
      </c>
      <c r="H369" s="2">
        <f t="shared" si="13"/>
        <v>0.24000000000523869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24943.75</v>
      </c>
      <c r="D371" s="1">
        <f>'PR-RAS'!E376</f>
        <v>0</v>
      </c>
      <c r="E371" s="1">
        <v>0</v>
      </c>
      <c r="F371" s="1">
        <v>0</v>
      </c>
      <c r="G371" s="2">
        <f t="shared" si="12"/>
        <v>9229.1875</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94039.2</v>
      </c>
      <c r="D372" s="1">
        <f>'PR-RAS'!E377</f>
        <v>39288.31</v>
      </c>
      <c r="E372" s="1">
        <v>0</v>
      </c>
      <c r="F372" s="1">
        <v>0</v>
      </c>
      <c r="G372" s="2">
        <f t="shared" si="12"/>
        <v>64040.469219999999</v>
      </c>
      <c r="H372" s="2">
        <f t="shared" si="13"/>
        <v>0.50999999999476131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8982.5</v>
      </c>
      <c r="E373" s="1">
        <v>0</v>
      </c>
      <c r="F373" s="1">
        <v>0</v>
      </c>
      <c r="G373" s="2">
        <f t="shared" si="12"/>
        <v>6682.98</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3485</v>
      </c>
      <c r="D374" s="1">
        <f>'PR-RAS'!E379</f>
        <v>0</v>
      </c>
      <c r="E374" s="1">
        <v>0</v>
      </c>
      <c r="F374" s="1">
        <v>0</v>
      </c>
      <c r="G374" s="2">
        <f t="shared" si="12"/>
        <v>1299.905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2485</v>
      </c>
      <c r="D375" s="1">
        <f>'PR-RAS'!E380</f>
        <v>0</v>
      </c>
      <c r="E375" s="1">
        <v>0</v>
      </c>
      <c r="F375" s="1">
        <v>0</v>
      </c>
      <c r="G375" s="2">
        <f t="shared" si="12"/>
        <v>929.39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125</v>
      </c>
      <c r="D376" s="1">
        <f>'PR-RAS'!E381</f>
        <v>0</v>
      </c>
      <c r="E376" s="1">
        <v>0</v>
      </c>
      <c r="F376" s="1">
        <v>0</v>
      </c>
      <c r="G376" s="2">
        <f t="shared" si="12"/>
        <v>46.875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875</v>
      </c>
      <c r="D381" s="1">
        <f>'PR-RAS'!E386</f>
        <v>0</v>
      </c>
      <c r="E381" s="1">
        <v>0</v>
      </c>
      <c r="F381" s="1">
        <v>0</v>
      </c>
      <c r="G381" s="2">
        <f t="shared" si="12"/>
        <v>332.5</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2812.5</v>
      </c>
      <c r="D396" s="1">
        <f>'PR-RAS'!E401</f>
        <v>0</v>
      </c>
      <c r="E396" s="1">
        <v>0</v>
      </c>
      <c r="F396" s="1">
        <v>0</v>
      </c>
      <c r="G396" s="2">
        <f t="shared" si="12"/>
        <v>1110.9375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2812.5</v>
      </c>
      <c r="D398" s="1">
        <f>'PR-RAS'!E403</f>
        <v>0</v>
      </c>
      <c r="E398" s="1">
        <v>0</v>
      </c>
      <c r="F398" s="1">
        <v>0</v>
      </c>
      <c r="G398" s="2">
        <f t="shared" si="12"/>
        <v>1116.5625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54745.91</v>
      </c>
      <c r="D407" s="1">
        <f>'PR-RAS'!E412</f>
        <v>145711.14000000001</v>
      </c>
      <c r="E407" s="1">
        <v>0</v>
      </c>
      <c r="F407" s="1">
        <v>0</v>
      </c>
      <c r="G407" s="2">
        <f t="shared" si="12"/>
        <v>140544.28514000002</v>
      </c>
      <c r="H407" s="2">
        <f t="shared" si="13"/>
        <v>0.23000000001047738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54745.91</v>
      </c>
      <c r="D408" s="1">
        <f>'PR-RAS'!E413</f>
        <v>145711.14000000001</v>
      </c>
      <c r="E408" s="1">
        <v>0</v>
      </c>
      <c r="F408" s="1">
        <v>0</v>
      </c>
      <c r="G408" s="2">
        <f t="shared" si="12"/>
        <v>140890.45333000002</v>
      </c>
      <c r="H408" s="2">
        <f t="shared" si="13"/>
        <v>0.23000000001047738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184026.36</v>
      </c>
      <c r="D413" s="1">
        <f>'PR-RAS'!E418</f>
        <v>193981.95</v>
      </c>
      <c r="E413" s="1">
        <v>0</v>
      </c>
      <c r="F413" s="1">
        <v>0</v>
      </c>
      <c r="G413" s="2">
        <f t="shared" si="12"/>
        <v>235659.98712000001</v>
      </c>
      <c r="H413" s="2">
        <f t="shared" si="13"/>
        <v>0.40999999997438863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633036.67000000004</v>
      </c>
      <c r="D415" s="1">
        <f>'PR-RAS'!E420</f>
        <v>1206252.4800000004</v>
      </c>
      <c r="E415" s="1">
        <v>0</v>
      </c>
      <c r="F415" s="1">
        <v>0</v>
      </c>
      <c r="G415" s="2">
        <f t="shared" si="12"/>
        <v>1260854.2348200004</v>
      </c>
      <c r="H415" s="2">
        <f t="shared" si="13"/>
        <v>0.81000000040512532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558289.51</v>
      </c>
      <c r="D417" s="1">
        <f>'PR-RAS'!E422</f>
        <v>420744.6100000001</v>
      </c>
      <c r="E417" s="1">
        <v>0</v>
      </c>
      <c r="F417" s="1">
        <v>0</v>
      </c>
      <c r="G417" s="2">
        <f t="shared" si="12"/>
        <v>582307.95168000006</v>
      </c>
      <c r="H417" s="2">
        <f t="shared" si="13"/>
        <v>0.87999999988824129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387508.99</v>
      </c>
      <c r="D418" s="1">
        <f>'PR-RAS'!E423</f>
        <v>433488.52</v>
      </c>
      <c r="E418" s="1">
        <v>0</v>
      </c>
      <c r="F418" s="1">
        <v>0</v>
      </c>
      <c r="G418" s="2">
        <f t="shared" si="12"/>
        <v>523120.67450999998</v>
      </c>
      <c r="H418" s="2">
        <f t="shared" si="13"/>
        <v>0.48999999999068677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170780.52000000002</v>
      </c>
      <c r="D419" s="1">
        <f>'PR-RAS'!E424</f>
        <v>0</v>
      </c>
      <c r="E419" s="1">
        <v>0</v>
      </c>
      <c r="F419" s="1">
        <v>0</v>
      </c>
      <c r="G419" s="2">
        <f t="shared" si="12"/>
        <v>71386.257360000003</v>
      </c>
      <c r="H419" s="2">
        <f t="shared" si="13"/>
        <v>0.47999999998137355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12743.909999999916</v>
      </c>
      <c r="E420" s="1">
        <v>0</v>
      </c>
      <c r="F420" s="1">
        <v>0</v>
      </c>
      <c r="G420" s="2">
        <f t="shared" si="12"/>
        <v>10679.39657999993</v>
      </c>
      <c r="H420" s="2">
        <f t="shared" si="13"/>
        <v>9.0000000083819032E-2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210487.68999999994</v>
      </c>
      <c r="D421" s="1">
        <f>'PR-RAS'!E426</f>
        <v>214201.91999999946</v>
      </c>
      <c r="E421" s="1">
        <v>0</v>
      </c>
      <c r="F421" s="1">
        <v>0</v>
      </c>
      <c r="G421" s="2">
        <f t="shared" si="12"/>
        <v>268334.44259999949</v>
      </c>
      <c r="H421" s="2">
        <f t="shared" si="13"/>
        <v>0.39000000059604645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51193.51</v>
      </c>
      <c r="D423" s="1">
        <f>'PR-RAS'!E428</f>
        <v>82752.799999999988</v>
      </c>
      <c r="E423" s="1">
        <v>0</v>
      </c>
      <c r="F423" s="1">
        <v>0</v>
      </c>
      <c r="G423" s="2">
        <f t="shared" si="12"/>
        <v>91447.024419999987</v>
      </c>
      <c r="H423" s="2">
        <f t="shared" si="13"/>
        <v>0.69000000000960426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19078.919999999998</v>
      </c>
      <c r="E529" s="1">
        <v>0</v>
      </c>
      <c r="F529" s="1">
        <v>0</v>
      </c>
      <c r="G529" s="2">
        <f t="shared" ref="G529:G836" si="14">(B529/1000)*(C529*1+D529*2)</f>
        <v>20147.339519999998</v>
      </c>
      <c r="H529" s="2">
        <f t="shared" ref="H529:H836" si="15">ABS(C529-ROUND(C529,0))+ABS(D529-ROUND(D529,0))</f>
        <v>8.000000000174623E-2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19078.919999999998</v>
      </c>
      <c r="E591" s="1">
        <v>0</v>
      </c>
      <c r="F591" s="1">
        <v>0</v>
      </c>
      <c r="G591" s="2">
        <f t="shared" si="14"/>
        <v>22513.125599999996</v>
      </c>
      <c r="H591" s="2">
        <f t="shared" si="15"/>
        <v>8.000000000174623E-2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19078.919999999998</v>
      </c>
      <c r="E603" s="1">
        <v>0</v>
      </c>
      <c r="F603" s="1">
        <v>0</v>
      </c>
      <c r="G603" s="2">
        <f t="shared" si="14"/>
        <v>22971.019679999998</v>
      </c>
      <c r="H603" s="2">
        <f t="shared" si="15"/>
        <v>8.000000000174623E-2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19078.919999999998</v>
      </c>
      <c r="E604" s="1">
        <v>0</v>
      </c>
      <c r="F604" s="1">
        <v>0</v>
      </c>
      <c r="G604" s="2">
        <f t="shared" si="14"/>
        <v>23009.177519999997</v>
      </c>
      <c r="H604" s="2">
        <f t="shared" si="15"/>
        <v>8.000000000174623E-2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19078.919999999998</v>
      </c>
      <c r="E634" s="1">
        <v>0</v>
      </c>
      <c r="F634" s="1">
        <v>0</v>
      </c>
      <c r="G634" s="2">
        <f t="shared" si="14"/>
        <v>24153.912719999997</v>
      </c>
      <c r="H634" s="2">
        <f t="shared" si="15"/>
        <v>8.000000000174623E-2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14779.19</v>
      </c>
      <c r="D635" s="1">
        <f>'PR-RAS'!E641</f>
        <v>0</v>
      </c>
      <c r="E635" s="1">
        <v>0</v>
      </c>
      <c r="F635" s="1">
        <v>0</v>
      </c>
      <c r="G635" s="2">
        <f t="shared" si="14"/>
        <v>9370.0064600000005</v>
      </c>
      <c r="H635" s="2">
        <f t="shared" si="15"/>
        <v>0.19000000000050932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69372.89</v>
      </c>
      <c r="E636" s="1">
        <v>0</v>
      </c>
      <c r="F636" s="1">
        <v>0</v>
      </c>
      <c r="G636" s="2">
        <f t="shared" si="14"/>
        <v>88103.570300000007</v>
      </c>
      <c r="H636" s="2">
        <f t="shared" si="15"/>
        <v>0.11000000000058208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558289.51</v>
      </c>
      <c r="D637" s="1">
        <f>'PR-RAS'!E643</f>
        <v>420744.6100000001</v>
      </c>
      <c r="E637" s="1">
        <v>0</v>
      </c>
      <c r="F637" s="1">
        <v>0</v>
      </c>
      <c r="G637" s="2">
        <f t="shared" si="14"/>
        <v>890259.27228000015</v>
      </c>
      <c r="H637" s="2">
        <f t="shared" si="15"/>
        <v>0.87999999988824129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387508.99</v>
      </c>
      <c r="D638" s="1">
        <f>'PR-RAS'!E644</f>
        <v>452567.44</v>
      </c>
      <c r="E638" s="1">
        <v>0</v>
      </c>
      <c r="F638" s="1">
        <v>0</v>
      </c>
      <c r="G638" s="2">
        <f t="shared" si="14"/>
        <v>823414.14519000007</v>
      </c>
      <c r="H638" s="2">
        <f t="shared" si="15"/>
        <v>0.45000000001164153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170780.52000000002</v>
      </c>
      <c r="D639" s="1">
        <f>'PR-RAS'!E645</f>
        <v>0</v>
      </c>
      <c r="E639" s="1">
        <v>0</v>
      </c>
      <c r="F639" s="1">
        <v>0</v>
      </c>
      <c r="G639" s="2">
        <f t="shared" si="14"/>
        <v>108957.97176000001</v>
      </c>
      <c r="H639" s="2">
        <f t="shared" si="15"/>
        <v>0.47999999998137355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31822.8299999999</v>
      </c>
      <c r="E640" s="1">
        <v>0</v>
      </c>
      <c r="F640" s="1">
        <v>0</v>
      </c>
      <c r="G640" s="2">
        <f t="shared" si="14"/>
        <v>40669.576739999873</v>
      </c>
      <c r="H640" s="2">
        <f t="shared" si="15"/>
        <v>0.17000000010011718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225266.87999999995</v>
      </c>
      <c r="D641" s="1">
        <f>'PR-RAS'!E647</f>
        <v>144829.02999999945</v>
      </c>
      <c r="E641" s="1">
        <v>0</v>
      </c>
      <c r="F641" s="1">
        <v>0</v>
      </c>
      <c r="G641" s="2">
        <f t="shared" si="14"/>
        <v>329551.96159999928</v>
      </c>
      <c r="H641" s="2">
        <f t="shared" si="15"/>
        <v>0.14999999949941412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396047.39999999997</v>
      </c>
      <c r="D643" s="1">
        <f>'PR-RAS'!E649</f>
        <v>113006.19999999955</v>
      </c>
      <c r="E643" s="1">
        <v>0</v>
      </c>
      <c r="F643" s="1">
        <v>0</v>
      </c>
      <c r="G643" s="2">
        <f t="shared" si="14"/>
        <v>399362.39159999945</v>
      </c>
      <c r="H643" s="2">
        <f t="shared" si="15"/>
        <v>0.59999999951105565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250606.43</v>
      </c>
      <c r="D646" s="1">
        <f>'PR-RAS'!E653</f>
        <v>239426.08</v>
      </c>
      <c r="E646" s="1">
        <v>0</v>
      </c>
      <c r="F646" s="1">
        <v>0</v>
      </c>
      <c r="G646" s="2">
        <f t="shared" si="14"/>
        <v>470500.79054999998</v>
      </c>
      <c r="H646" s="2">
        <f t="shared" si="15"/>
        <v>0.5099999999802094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750189.41</v>
      </c>
      <c r="D647" s="1">
        <f>'PR-RAS'!E654</f>
        <v>422272.76</v>
      </c>
      <c r="E647" s="1">
        <v>0</v>
      </c>
      <c r="F647" s="1">
        <v>0</v>
      </c>
      <c r="G647" s="2">
        <f t="shared" si="14"/>
        <v>1030198.7647800001</v>
      </c>
      <c r="H647" s="2">
        <f t="shared" si="15"/>
        <v>0.65000000002328306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558508.17000000004</v>
      </c>
      <c r="D648" s="1">
        <f>'PR-RAS'!E655</f>
        <v>503719.71</v>
      </c>
      <c r="E648" s="1">
        <v>0</v>
      </c>
      <c r="F648" s="1">
        <v>0</v>
      </c>
      <c r="G648" s="2">
        <f t="shared" si="14"/>
        <v>1013168.0907300001</v>
      </c>
      <c r="H648" s="2">
        <f t="shared" si="15"/>
        <v>0.46000000002095476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442287.67000000004</v>
      </c>
      <c r="D649" s="1">
        <f>'PR-RAS'!E656</f>
        <v>157979.12999999995</v>
      </c>
      <c r="E649" s="1">
        <v>0</v>
      </c>
      <c r="F649" s="1">
        <v>0</v>
      </c>
      <c r="G649" s="2">
        <f t="shared" si="14"/>
        <v>491343.36263999995</v>
      </c>
      <c r="H649" s="2">
        <f t="shared" si="15"/>
        <v>0.45999999990453944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15</v>
      </c>
      <c r="E650" s="1">
        <v>0</v>
      </c>
      <c r="F650" s="1">
        <v>0</v>
      </c>
      <c r="G650" s="2">
        <f t="shared" si="14"/>
        <v>25.96</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15</v>
      </c>
      <c r="E652" s="1">
        <v>0</v>
      </c>
      <c r="F652" s="1">
        <v>0</v>
      </c>
      <c r="G652" s="2">
        <f t="shared" si="14"/>
        <v>26.04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4360.29</v>
      </c>
      <c r="E657" s="1">
        <v>0</v>
      </c>
      <c r="F657" s="1">
        <v>0</v>
      </c>
      <c r="G657" s="2">
        <f t="shared" si="16"/>
        <v>5720.7004800000004</v>
      </c>
      <c r="H657" s="2">
        <f t="shared" si="17"/>
        <v>0.28999999999996362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141548.07</v>
      </c>
      <c r="D662" s="1">
        <f>'PR-RAS'!E669</f>
        <v>153789.09</v>
      </c>
      <c r="E662" s="1">
        <v>0</v>
      </c>
      <c r="F662" s="1">
        <v>0</v>
      </c>
      <c r="G662" s="2">
        <f t="shared" si="14"/>
        <v>296872.45125000004</v>
      </c>
      <c r="H662" s="2">
        <f t="shared" si="15"/>
        <v>0.16000000000349246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3625</v>
      </c>
      <c r="D667" s="1">
        <f>'PR-RAS'!E674</f>
        <v>0</v>
      </c>
      <c r="E667" s="1">
        <v>0</v>
      </c>
      <c r="F667" s="1">
        <v>0</v>
      </c>
      <c r="G667" s="2">
        <f t="shared" si="14"/>
        <v>2414.25</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86400</v>
      </c>
      <c r="D695" s="1">
        <f>'PR-RAS'!E702</f>
        <v>36111.42</v>
      </c>
      <c r="E695" s="1">
        <v>0</v>
      </c>
      <c r="F695" s="1">
        <v>0</v>
      </c>
      <c r="G695" s="2">
        <f t="shared" si="14"/>
        <v>110084.25095999999</v>
      </c>
      <c r="H695" s="2">
        <f t="shared" si="15"/>
        <v>0.41999999999825377</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148120.5</v>
      </c>
      <c r="D699" s="1">
        <f>'PR-RAS'!E706</f>
        <v>0</v>
      </c>
      <c r="E699" s="1">
        <v>0</v>
      </c>
      <c r="F699" s="1">
        <v>0</v>
      </c>
      <c r="G699" s="2">
        <f t="shared" si="14"/>
        <v>103388.109</v>
      </c>
      <c r="H699" s="2">
        <f t="shared" si="15"/>
        <v>0.5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45.66</v>
      </c>
      <c r="E704" s="1">
        <v>0</v>
      </c>
      <c r="F704" s="1">
        <v>0</v>
      </c>
      <c r="G704" s="2">
        <f t="shared" ref="G704:G707" si="20">(B704/1000)*(C704*1+D704*2)</f>
        <v>64.197959999999995</v>
      </c>
      <c r="H704" s="2">
        <f t="shared" ref="H704:H707" si="21">ABS(C704-ROUND(C704,0))+ABS(D704-ROUND(D704,0))</f>
        <v>0.34000000000000341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320.94</v>
      </c>
      <c r="D727" s="1">
        <f>'PR-RAS'!E734</f>
        <v>554.04</v>
      </c>
      <c r="E727" s="1">
        <v>0</v>
      </c>
      <c r="F727" s="1">
        <v>0</v>
      </c>
      <c r="G727" s="2">
        <f t="shared" si="14"/>
        <v>1037.4685199999999</v>
      </c>
      <c r="H727" s="2">
        <f t="shared" si="15"/>
        <v>9.9999999999965894E-2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142.65</v>
      </c>
      <c r="D735" s="1">
        <f>'PR-RAS'!E742</f>
        <v>142.65</v>
      </c>
      <c r="E735" s="1">
        <v>0</v>
      </c>
      <c r="F735" s="1">
        <v>0</v>
      </c>
      <c r="G735" s="2">
        <f t="shared" si="14"/>
        <v>314.11530000000005</v>
      </c>
      <c r="H735" s="2">
        <f t="shared" si="15"/>
        <v>0.69999999999998863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4493.3900000000003</v>
      </c>
      <c r="D753" s="1">
        <f>'PR-RAS'!E760</f>
        <v>4388.72</v>
      </c>
      <c r="E753" s="1">
        <v>0</v>
      </c>
      <c r="F753" s="1">
        <v>0</v>
      </c>
      <c r="G753" s="2">
        <f t="shared" si="14"/>
        <v>9979.6641600000021</v>
      </c>
      <c r="H753" s="2">
        <f t="shared" si="15"/>
        <v>0.67000000000007276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150</v>
      </c>
      <c r="D836" s="1">
        <f>'PR-RAS'!E843</f>
        <v>750</v>
      </c>
      <c r="E836" s="1">
        <v>0</v>
      </c>
      <c r="F836" s="1">
        <v>0</v>
      </c>
      <c r="G836" s="2">
        <f t="shared" si="14"/>
        <v>1377.75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3000</v>
      </c>
      <c r="D839" s="1">
        <f>'PR-RAS'!E846</f>
        <v>7200</v>
      </c>
      <c r="E839" s="1">
        <v>0</v>
      </c>
      <c r="F839" s="1">
        <v>0</v>
      </c>
      <c r="G839" s="2">
        <f t="shared" si="34"/>
        <v>14581.199999999999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2200</v>
      </c>
      <c r="D841" s="1">
        <f>'PR-RAS'!E848</f>
        <v>1200</v>
      </c>
      <c r="E841" s="1">
        <v>0</v>
      </c>
      <c r="F841" s="1">
        <v>0</v>
      </c>
      <c r="G841" s="2">
        <f t="shared" si="34"/>
        <v>3864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1116.79</v>
      </c>
      <c r="D848" s="1">
        <f>'PR-RAS'!E855</f>
        <v>0</v>
      </c>
      <c r="E848" s="1">
        <v>0</v>
      </c>
      <c r="F848" s="1">
        <v>0</v>
      </c>
      <c r="G848" s="2">
        <f t="shared" si="34"/>
        <v>945.92112999999995</v>
      </c>
      <c r="H848" s="2">
        <f t="shared" si="35"/>
        <v>0.21000000000003638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19078.919999999998</v>
      </c>
      <c r="E974" s="1">
        <v>0</v>
      </c>
      <c r="F974" s="1">
        <v>0</v>
      </c>
      <c r="G974" s="2">
        <f t="shared" si="34"/>
        <v>37127.578319999993</v>
      </c>
      <c r="H974" s="2">
        <f t="shared" si="35"/>
        <v>8.000000000174623E-2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457376.36</v>
      </c>
      <c r="D1582" s="6"/>
      <c r="E1582" s="6">
        <v>0</v>
      </c>
      <c r="F1582" s="6">
        <v>0</v>
      </c>
      <c r="G1582" s="7">
        <f t="shared" ref="G1582:G1686" si="70">B1582/1000*C1582</f>
        <v>457.37635999999998</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380316.29000000004</v>
      </c>
      <c r="D1583" s="1">
        <v>0</v>
      </c>
      <c r="E1583" s="1">
        <v>0</v>
      </c>
      <c r="F1583" s="1">
        <v>0</v>
      </c>
      <c r="G1583" s="2">
        <f t="shared" si="70"/>
        <v>760.63258000000008</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144653.68</v>
      </c>
      <c r="D1585" s="1">
        <v>0</v>
      </c>
      <c r="E1585" s="1">
        <v>0</v>
      </c>
      <c r="F1585" s="1">
        <v>0</v>
      </c>
      <c r="G1585" s="2">
        <f t="shared" si="70"/>
        <v>578.61472000000003</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68226.710000000006</v>
      </c>
      <c r="D1586" s="1">
        <v>0</v>
      </c>
      <c r="E1586" s="1">
        <v>0</v>
      </c>
      <c r="F1586" s="1">
        <v>0</v>
      </c>
      <c r="G1586" s="2">
        <f t="shared" si="70"/>
        <v>341.13355000000001</v>
      </c>
      <c r="H1586" s="2">
        <f t="shared" si="71"/>
        <v>0.28999999999359716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62029.02</v>
      </c>
      <c r="D1587" s="1">
        <v>0</v>
      </c>
      <c r="E1587" s="1">
        <v>0</v>
      </c>
      <c r="F1587" s="1">
        <v>0</v>
      </c>
      <c r="G1587" s="2">
        <f t="shared" si="70"/>
        <v>372.17412000000002</v>
      </c>
      <c r="H1587" s="2">
        <f t="shared" si="71"/>
        <v>1.9999999996798579E-2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4714.55</v>
      </c>
      <c r="D1588" s="1">
        <v>0</v>
      </c>
      <c r="E1588" s="1">
        <v>0</v>
      </c>
      <c r="F1588" s="1">
        <v>0</v>
      </c>
      <c r="G1588" s="2">
        <f t="shared" si="70"/>
        <v>33.001850000000005</v>
      </c>
      <c r="H1588" s="2">
        <f t="shared" si="71"/>
        <v>0.4499999999998181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500</v>
      </c>
      <c r="D1590" s="1">
        <v>0</v>
      </c>
      <c r="E1590" s="1">
        <v>0</v>
      </c>
      <c r="F1590" s="1">
        <v>0</v>
      </c>
      <c r="G1590" s="2">
        <f>B1590/1000*C1590</f>
        <v>4.5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9150</v>
      </c>
      <c r="D1591" s="1">
        <v>0</v>
      </c>
      <c r="E1591" s="1">
        <v>0</v>
      </c>
      <c r="F1591" s="1">
        <v>0</v>
      </c>
      <c r="G1591" s="2">
        <f t="shared" si="70"/>
        <v>91.5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33.4</v>
      </c>
      <c r="D1592" s="1">
        <v>0</v>
      </c>
      <c r="E1592" s="1">
        <v>0</v>
      </c>
      <c r="F1592" s="1">
        <v>0</v>
      </c>
      <c r="G1592" s="2">
        <f t="shared" si="70"/>
        <v>0.36739999999999995</v>
      </c>
      <c r="H1592" s="2">
        <f t="shared" si="71"/>
        <v>0.39999999999999858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193981.95</v>
      </c>
      <c r="D1594" s="1">
        <v>0</v>
      </c>
      <c r="E1594" s="1">
        <v>0</v>
      </c>
      <c r="F1594" s="1">
        <v>0</v>
      </c>
      <c r="G1594" s="2">
        <f t="shared" si="70"/>
        <v>2521.7653500000001</v>
      </c>
      <c r="H1594" s="2">
        <f t="shared" si="71"/>
        <v>4.9999999988358468E-2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41680.660000000003</v>
      </c>
      <c r="D1601" s="1">
        <v>0</v>
      </c>
      <c r="E1601" s="1">
        <v>0</v>
      </c>
      <c r="F1601" s="1">
        <v>0</v>
      </c>
      <c r="G1601" s="2">
        <f>B1601/1000*C1601</f>
        <v>833.61320000000012</v>
      </c>
      <c r="H1601" s="2">
        <f>ABS(C1601-ROUND(C1601,0))</f>
        <v>0.33999999999650754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468790.50999999989</v>
      </c>
      <c r="D1602" s="1">
        <v>0</v>
      </c>
      <c r="E1602" s="1">
        <v>0</v>
      </c>
      <c r="F1602" s="1">
        <v>0</v>
      </c>
      <c r="G1602" s="2">
        <f t="shared" si="70"/>
        <v>9844.6007099999988</v>
      </c>
      <c r="H1602" s="2">
        <f t="shared" si="71"/>
        <v>0.4900000001071021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179712.15999999997</v>
      </c>
      <c r="D1604" s="1">
        <v>0</v>
      </c>
      <c r="E1604" s="1">
        <v>0</v>
      </c>
      <c r="F1604" s="1">
        <v>0</v>
      </c>
      <c r="G1604" s="2">
        <f t="shared" si="70"/>
        <v>4133.3796799999991</v>
      </c>
      <c r="H1604" s="2">
        <f t="shared" si="71"/>
        <v>0.15999999997438863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65973.23</v>
      </c>
      <c r="D1605" s="1">
        <v>0</v>
      </c>
      <c r="E1605" s="1">
        <v>0</v>
      </c>
      <c r="F1605" s="1">
        <v>0</v>
      </c>
      <c r="G1605" s="2">
        <f t="shared" si="70"/>
        <v>1583.35752</v>
      </c>
      <c r="H1605" s="2">
        <f t="shared" si="71"/>
        <v>0.22999999999592546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100005.81</v>
      </c>
      <c r="D1606" s="1">
        <v>0</v>
      </c>
      <c r="E1606" s="1">
        <v>0</v>
      </c>
      <c r="F1606" s="1">
        <v>0</v>
      </c>
      <c r="G1606" s="2">
        <f t="shared" si="70"/>
        <v>2500.14525</v>
      </c>
      <c r="H1606" s="2">
        <f t="shared" si="71"/>
        <v>0.19000000000232831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4883.12</v>
      </c>
      <c r="D1607" s="1">
        <v>0</v>
      </c>
      <c r="E1607" s="1">
        <v>0</v>
      </c>
      <c r="F1607" s="1">
        <v>0</v>
      </c>
      <c r="G1607" s="2">
        <f t="shared" si="70"/>
        <v>126.96111999999999</v>
      </c>
      <c r="H1607" s="2">
        <f t="shared" si="71"/>
        <v>0.11999999999989086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8850</v>
      </c>
      <c r="D1610" s="1">
        <v>0</v>
      </c>
      <c r="E1610" s="1">
        <v>0</v>
      </c>
      <c r="F1610" s="1">
        <v>0</v>
      </c>
      <c r="G1610" s="2">
        <f t="shared" si="70"/>
        <v>256.65000000000003</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224597.16</v>
      </c>
      <c r="D1613" s="1">
        <v>0</v>
      </c>
      <c r="E1613" s="1">
        <v>0</v>
      </c>
      <c r="F1613" s="1">
        <v>0</v>
      </c>
      <c r="G1613" s="2">
        <f t="shared" si="70"/>
        <v>7187.1091200000001</v>
      </c>
      <c r="H1613" s="2">
        <f t="shared" si="71"/>
        <v>0.16000000000349246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38157.839999999997</v>
      </c>
      <c r="D1614" s="1">
        <v>0</v>
      </c>
      <c r="E1614" s="1">
        <v>0</v>
      </c>
      <c r="F1614" s="1">
        <v>0</v>
      </c>
      <c r="G1614" s="2">
        <f t="shared" si="70"/>
        <v>1259.2087199999999</v>
      </c>
      <c r="H1614" s="2">
        <f t="shared" si="71"/>
        <v>0.16000000000349246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38157.839999999997</v>
      </c>
      <c r="D1618" s="1">
        <v>0</v>
      </c>
      <c r="E1618" s="1">
        <v>0</v>
      </c>
      <c r="F1618" s="1">
        <v>0</v>
      </c>
      <c r="G1618" s="2">
        <f t="shared" si="70"/>
        <v>1411.8400799999997</v>
      </c>
      <c r="H1618" s="2">
        <f t="shared" si="71"/>
        <v>0.16000000000349246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26323.35</v>
      </c>
      <c r="D1620" s="1">
        <v>0</v>
      </c>
      <c r="E1620" s="1">
        <v>0</v>
      </c>
      <c r="F1620" s="1">
        <v>0</v>
      </c>
      <c r="G1620" s="2">
        <f>B1620/1000*C1620</f>
        <v>1026.6106499999999</v>
      </c>
      <c r="H1620" s="2">
        <f>ABS(C1620-ROUND(C1620,0))</f>
        <v>0.34999999999854481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368902.14000000013</v>
      </c>
      <c r="D1621" s="1">
        <v>0</v>
      </c>
      <c r="E1621" s="1">
        <v>0</v>
      </c>
      <c r="F1621" s="1">
        <v>0</v>
      </c>
      <c r="G1621" s="2">
        <f t="shared" si="70"/>
        <v>14756.085600000006</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339698.95</v>
      </c>
      <c r="D1622" s="1">
        <v>0</v>
      </c>
      <c r="E1622" s="1">
        <v>0</v>
      </c>
      <c r="F1622" s="1">
        <v>0</v>
      </c>
      <c r="G1622" s="2">
        <f t="shared" si="70"/>
        <v>13927.656950000001</v>
      </c>
      <c r="H1622" s="2">
        <f t="shared" si="71"/>
        <v>4.9999999988358468E-2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324341.64</v>
      </c>
      <c r="D1674" s="1">
        <v>0</v>
      </c>
      <c r="E1674" s="1">
        <v>0</v>
      </c>
      <c r="F1674" s="1">
        <v>0</v>
      </c>
      <c r="G1674" s="2">
        <f t="shared" si="70"/>
        <v>30163.772520000002</v>
      </c>
      <c r="H1674" s="2">
        <f t="shared" si="71"/>
        <v>0.35999999998603016</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324341.64</v>
      </c>
      <c r="D1678" s="1">
        <v>0</v>
      </c>
      <c r="E1678" s="1">
        <v>0</v>
      </c>
      <c r="F1678" s="1">
        <v>0</v>
      </c>
      <c r="G1678" s="2">
        <f t="shared" si="70"/>
        <v>31461.139080000001</v>
      </c>
      <c r="H1678" s="2">
        <f t="shared" si="71"/>
        <v>0.35999999998603016</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15357.31</v>
      </c>
      <c r="D1680" s="1">
        <v>0</v>
      </c>
      <c r="E1680" s="1">
        <v>0</v>
      </c>
      <c r="F1680" s="1">
        <v>0</v>
      </c>
      <c r="G1680" s="2">
        <f>B1680/1000*C1680</f>
        <v>1520.3736900000001</v>
      </c>
      <c r="H1680" s="2">
        <f>ABS(C1680-ROUND(C1680,0))</f>
        <v>0.30999999999949068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29203.190000000002</v>
      </c>
      <c r="D1681" s="1">
        <v>0</v>
      </c>
      <c r="E1681" s="1">
        <v>0</v>
      </c>
      <c r="F1681" s="1">
        <v>0</v>
      </c>
      <c r="G1681" s="2">
        <f t="shared" si="70"/>
        <v>2920.3190000000004</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23356.18</v>
      </c>
      <c r="D1683" s="1">
        <v>0</v>
      </c>
      <c r="E1683" s="1">
        <v>0</v>
      </c>
      <c r="F1683" s="1">
        <v>0</v>
      </c>
      <c r="G1683" s="2">
        <f t="shared" si="70"/>
        <v>2382.3303599999999</v>
      </c>
      <c r="H1683" s="2">
        <f t="shared" si="71"/>
        <v>0.18000000000029104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5847.01</v>
      </c>
      <c r="D1684" s="1">
        <v>0</v>
      </c>
      <c r="E1684" s="1">
        <v>0</v>
      </c>
      <c r="F1684" s="1">
        <v>0</v>
      </c>
      <c r="G1684" s="2">
        <f t="shared" si="70"/>
        <v>602.24203</v>
      </c>
      <c r="H1684" s="2">
        <f t="shared" si="71"/>
        <v>1.0000000000218279E-2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37164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558289.51</v>
      </c>
      <c r="I16" s="298">
        <f>'PR-RAS'!E6</f>
        <v>420744.6100000001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203482.63000000003</v>
      </c>
      <c r="I17" s="298">
        <f>'PR-RAS'!E152</f>
        <v>239506.57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396047.39999999997</v>
      </c>
      <c r="I18" s="298">
        <f>'PR-RAS'!E649</f>
        <v>113006.19999999955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457376.36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368902.14000000013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339698.95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29203.190000000002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16"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558289.51</v>
      </c>
      <c r="E6" s="59">
        <f>E7+E43+E49+E82+E106+E125+E134+E140</f>
        <v>420744.6100000001</v>
      </c>
      <c r="F6" s="44">
        <f t="shared" ref="F6:F132" si="0">IF(D6&lt;&gt;0,IF(E6/D6&gt;=100,"&gt;&gt;100",E6/D6*100),"-")</f>
        <v>75.363158802679294</v>
      </c>
    </row>
    <row r="7" spans="1:24" ht="12.75" customHeight="1" x14ac:dyDescent="0.2">
      <c r="A7" s="62">
        <v>61</v>
      </c>
      <c r="B7" s="228" t="s">
        <v>65</v>
      </c>
      <c r="C7" s="267" t="s">
        <v>66</v>
      </c>
      <c r="D7" s="59">
        <f>D8+D17+D23+D29+D36+D39</f>
        <v>150338.24000000002</v>
      </c>
      <c r="E7" s="59">
        <f>E8+E17+E23+E29+E36+E39</f>
        <v>203366.18000000002</v>
      </c>
      <c r="F7" s="44">
        <f t="shared" si="0"/>
        <v>135.2724230375452</v>
      </c>
    </row>
    <row r="8" spans="1:24" ht="12.75" customHeight="1" x14ac:dyDescent="0.2">
      <c r="A8" s="62">
        <v>611</v>
      </c>
      <c r="B8" s="228" t="s">
        <v>67</v>
      </c>
      <c r="C8" s="267" t="s">
        <v>68</v>
      </c>
      <c r="D8" s="59">
        <f>SUM(D9:D14)-D15-D16</f>
        <v>148704.42000000001</v>
      </c>
      <c r="E8" s="59">
        <f>SUM(E9:E14)-E15-E16</f>
        <v>199005.89</v>
      </c>
      <c r="F8" s="44">
        <f t="shared" si="0"/>
        <v>133.82647940121751</v>
      </c>
    </row>
    <row r="9" spans="1:24" ht="12.75" customHeight="1" x14ac:dyDescent="0.2">
      <c r="A9" s="62">
        <v>6111</v>
      </c>
      <c r="B9" s="64" t="s">
        <v>69</v>
      </c>
      <c r="C9" s="267" t="s">
        <v>70</v>
      </c>
      <c r="D9" s="193">
        <v>118699.81</v>
      </c>
      <c r="E9" s="193">
        <v>159126</v>
      </c>
      <c r="F9" s="44">
        <f t="shared" si="0"/>
        <v>134.0575018612077</v>
      </c>
    </row>
    <row r="10" spans="1:24" ht="12.75" customHeight="1" x14ac:dyDescent="0.2">
      <c r="A10" s="62">
        <v>6112</v>
      </c>
      <c r="B10" s="64" t="s">
        <v>71</v>
      </c>
      <c r="C10" s="267" t="s">
        <v>72</v>
      </c>
      <c r="D10" s="193">
        <v>5897.29</v>
      </c>
      <c r="E10" s="193">
        <v>11408.84</v>
      </c>
      <c r="F10" s="44">
        <f t="shared" si="0"/>
        <v>193.45902948642512</v>
      </c>
    </row>
    <row r="11" spans="1:24" ht="12.75" customHeight="1" x14ac:dyDescent="0.2">
      <c r="A11" s="62">
        <v>6113</v>
      </c>
      <c r="B11" s="64" t="s">
        <v>73</v>
      </c>
      <c r="C11" s="267" t="s">
        <v>74</v>
      </c>
      <c r="D11" s="193">
        <v>3602.03</v>
      </c>
      <c r="E11" s="193">
        <v>3929.29</v>
      </c>
      <c r="F11" s="44">
        <f t="shared" si="0"/>
        <v>109.08543238118504</v>
      </c>
    </row>
    <row r="12" spans="1:24" ht="12.75" customHeight="1" x14ac:dyDescent="0.2">
      <c r="A12" s="62">
        <v>6114</v>
      </c>
      <c r="B12" s="64" t="s">
        <v>75</v>
      </c>
      <c r="C12" s="267" t="s">
        <v>76</v>
      </c>
      <c r="D12" s="193">
        <v>16399.62</v>
      </c>
      <c r="E12" s="193">
        <v>19504.09</v>
      </c>
      <c r="F12" s="44">
        <f t="shared" si="0"/>
        <v>118.93013374700145</v>
      </c>
    </row>
    <row r="13" spans="1:24" ht="12.75" customHeight="1" x14ac:dyDescent="0.2">
      <c r="A13" s="62">
        <v>6115</v>
      </c>
      <c r="B13" s="64" t="s">
        <v>77</v>
      </c>
      <c r="C13" s="267" t="s">
        <v>78</v>
      </c>
      <c r="D13" s="193">
        <v>4182.41</v>
      </c>
      <c r="E13" s="193">
        <v>5784.54</v>
      </c>
      <c r="F13" s="44">
        <f t="shared" si="0"/>
        <v>138.30638316186125</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76.739999999999995</v>
      </c>
      <c r="E15" s="193">
        <v>746.87</v>
      </c>
      <c r="F15" s="44">
        <f t="shared" si="0"/>
        <v>973.24732864216855</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1633.82</v>
      </c>
      <c r="E23" s="59">
        <f t="shared" si="2"/>
        <v>4360.29</v>
      </c>
      <c r="F23" s="44">
        <f t="shared" si="0"/>
        <v>266.87701215556183</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1633.82</v>
      </c>
      <c r="E27" s="193">
        <v>4360.29</v>
      </c>
      <c r="F27" s="44">
        <f t="shared" si="0"/>
        <v>266.87701215556183</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379693.57</v>
      </c>
      <c r="E49" s="59">
        <f>E50+E53+E58+E61+E64+E68+E71+E74+E77</f>
        <v>189900.51</v>
      </c>
      <c r="F49" s="44">
        <f t="shared" si="0"/>
        <v>50.014149568031932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145173.07</v>
      </c>
      <c r="E58" s="59">
        <f t="shared" si="9"/>
        <v>153789.09</v>
      </c>
      <c r="F58" s="44">
        <f t="shared" si="0"/>
        <v>105.93499882588415</v>
      </c>
    </row>
    <row r="59" spans="1:6" ht="24" x14ac:dyDescent="0.2">
      <c r="A59" s="62">
        <v>6331</v>
      </c>
      <c r="B59" s="64" t="s">
        <v>169</v>
      </c>
      <c r="C59" s="267" t="s">
        <v>170</v>
      </c>
      <c r="D59" s="193">
        <v>141548.07</v>
      </c>
      <c r="E59" s="193">
        <v>153789.09</v>
      </c>
      <c r="F59" s="44">
        <f t="shared" si="0"/>
        <v>108.64795966486862</v>
      </c>
    </row>
    <row r="60" spans="1:6" ht="24" x14ac:dyDescent="0.2">
      <c r="A60" s="62">
        <v>6332</v>
      </c>
      <c r="B60" s="64" t="s">
        <v>171</v>
      </c>
      <c r="C60" s="267" t="s">
        <v>172</v>
      </c>
      <c r="D60" s="193">
        <v>3625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234520.5</v>
      </c>
      <c r="E74" s="59">
        <f t="shared" si="13"/>
        <v>36111.42</v>
      </c>
      <c r="F74" s="44">
        <f t="shared" si="0"/>
        <v>15.397980133932855</v>
      </c>
    </row>
    <row r="75" spans="1:6" ht="12.75" customHeight="1" x14ac:dyDescent="0.2">
      <c r="A75" s="62" t="s">
        <v>201</v>
      </c>
      <c r="B75" s="64" t="s">
        <v>202</v>
      </c>
      <c r="C75" s="267" t="s">
        <v>201</v>
      </c>
      <c r="D75" s="193">
        <v>86400</v>
      </c>
      <c r="E75" s="193">
        <v>36111.42</v>
      </c>
      <c r="F75" s="44">
        <f t="shared" si="0"/>
        <v>41.795624999999994</v>
      </c>
    </row>
    <row r="76" spans="1:6" ht="12.75" customHeight="1" x14ac:dyDescent="0.2">
      <c r="A76" s="62" t="s">
        <v>203</v>
      </c>
      <c r="B76" s="64" t="s">
        <v>204</v>
      </c>
      <c r="C76" s="267" t="s">
        <v>203</v>
      </c>
      <c r="D76" s="193">
        <v>148120.5</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3782.97</v>
      </c>
      <c r="E82" s="59">
        <f t="shared" si="15"/>
        <v>4926.5000000000009</v>
      </c>
      <c r="F82" s="44">
        <f t="shared" si="0"/>
        <v>130.22836554347512</v>
      </c>
    </row>
    <row r="83" spans="1:6" ht="12.75" customHeight="1" x14ac:dyDescent="0.2">
      <c r="A83" s="62">
        <v>641</v>
      </c>
      <c r="B83" s="63" t="s">
        <v>217</v>
      </c>
      <c r="C83" s="267" t="s">
        <v>218</v>
      </c>
      <c r="D83" s="59">
        <f t="shared" ref="D83:E83" si="16">SUM(D84:D90)</f>
        <v>88.199999999999989</v>
      </c>
      <c r="E83" s="59">
        <f t="shared" si="16"/>
        <v>21.22</v>
      </c>
      <c r="F83" s="44">
        <f t="shared" si="0"/>
        <v>24.058956916099774</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76.099999999999994</v>
      </c>
      <c r="E85" s="193">
        <v>21.22</v>
      </c>
      <c r="F85" s="44">
        <f t="shared" si="0"/>
        <v>27.88436268068331</v>
      </c>
    </row>
    <row r="86" spans="1:6" ht="12.75" customHeight="1" x14ac:dyDescent="0.2">
      <c r="A86" s="62">
        <v>6414</v>
      </c>
      <c r="B86" s="63" t="s">
        <v>223</v>
      </c>
      <c r="C86" s="267" t="s">
        <v>224</v>
      </c>
      <c r="D86" s="193">
        <v>12.1</v>
      </c>
      <c r="E86" s="193">
        <v>0</v>
      </c>
      <c r="F86" s="44">
        <f t="shared" si="0"/>
        <v>0</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3694.77</v>
      </c>
      <c r="E91" s="59">
        <f t="shared" si="17"/>
        <v>4905.2800000000007</v>
      </c>
      <c r="F91" s="44">
        <f t="shared" si="0"/>
        <v>132.76279714298863</v>
      </c>
    </row>
    <row r="92" spans="1:6" ht="12.75" customHeight="1" x14ac:dyDescent="0.2">
      <c r="A92" s="62">
        <v>6421</v>
      </c>
      <c r="B92" s="63" t="s">
        <v>235</v>
      </c>
      <c r="C92" s="267" t="s">
        <v>236</v>
      </c>
      <c r="D92" s="193">
        <v>693.69</v>
      </c>
      <c r="E92" s="193">
        <v>898.13</v>
      </c>
      <c r="F92" s="44">
        <f t="shared" si="0"/>
        <v>129.47137770473842</v>
      </c>
    </row>
    <row r="93" spans="1:6" ht="12.75" customHeight="1" x14ac:dyDescent="0.2">
      <c r="A93" s="62">
        <v>6422</v>
      </c>
      <c r="B93" s="63" t="s">
        <v>237</v>
      </c>
      <c r="C93" s="267" t="s">
        <v>238</v>
      </c>
      <c r="D93" s="193">
        <v>2992.73</v>
      </c>
      <c r="E93" s="193">
        <v>3809</v>
      </c>
      <c r="F93" s="44">
        <f t="shared" si="0"/>
        <v>127.27509665088397</v>
      </c>
    </row>
    <row r="94" spans="1:6" ht="12.75" customHeight="1" x14ac:dyDescent="0.2">
      <c r="A94" s="62">
        <v>6423</v>
      </c>
      <c r="B94" s="63" t="s">
        <v>239</v>
      </c>
      <c r="C94" s="267" t="s">
        <v>240</v>
      </c>
      <c r="D94" s="193">
        <v>8.35</v>
      </c>
      <c r="E94" s="193">
        <v>19.850000000000001</v>
      </c>
      <c r="F94" s="44">
        <f t="shared" si="0"/>
        <v>237.72455089820363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178.3</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11937.199999999999</v>
      </c>
      <c r="E106" s="59">
        <f>E107+E112+E120+E124</f>
        <v>21701.33</v>
      </c>
      <c r="F106" s="44">
        <f t="shared" si="0"/>
        <v>181.79581476393128</v>
      </c>
    </row>
    <row r="107" spans="1:6" ht="12.75" customHeight="1" x14ac:dyDescent="0.2">
      <c r="A107" s="62">
        <v>651</v>
      </c>
      <c r="B107" s="63" t="s">
        <v>265</v>
      </c>
      <c r="C107" s="267" t="s">
        <v>266</v>
      </c>
      <c r="D107" s="59">
        <f t="shared" ref="D107:E107" si="19">SUM(D108:D111)</f>
        <v>874.68</v>
      </c>
      <c r="E107" s="59">
        <f t="shared" si="19"/>
        <v>775.13</v>
      </c>
      <c r="F107" s="44">
        <f t="shared" si="0"/>
        <v>88.618694836968956</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874.68</v>
      </c>
      <c r="E111" s="193">
        <v>775.13</v>
      </c>
      <c r="F111" s="44">
        <f t="shared" si="0"/>
        <v>88.618694836968956</v>
      </c>
    </row>
    <row r="112" spans="1:6" ht="12.75" customHeight="1" x14ac:dyDescent="0.2">
      <c r="A112" s="62">
        <v>652</v>
      </c>
      <c r="B112" s="63" t="s">
        <v>275</v>
      </c>
      <c r="C112" s="267" t="s">
        <v>276</v>
      </c>
      <c r="D112" s="59">
        <f t="shared" ref="D112:E112" si="20">SUM(D113:D119)</f>
        <v>2548.6499999999996</v>
      </c>
      <c r="E112" s="59">
        <f t="shared" si="20"/>
        <v>19732.46</v>
      </c>
      <c r="F112" s="44">
        <f t="shared" si="0"/>
        <v>774.23184823337851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1883.09</v>
      </c>
      <c r="E115" s="193">
        <v>19456.939999999999</v>
      </c>
      <c r="F115" s="44">
        <f t="shared" si="0"/>
        <v>1033.2453573647567</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665.56</v>
      </c>
      <c r="E117" s="193">
        <v>275.52</v>
      </c>
      <c r="F117" s="44">
        <f t="shared" si="0"/>
        <v>41.396718552797644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8513.869999999999</v>
      </c>
      <c r="E120" s="59">
        <f t="shared" si="21"/>
        <v>1193.74</v>
      </c>
      <c r="F120" s="44">
        <f t="shared" si="0"/>
        <v>14.021120829892872</v>
      </c>
    </row>
    <row r="121" spans="1:6" ht="12.75" customHeight="1" x14ac:dyDescent="0.2">
      <c r="A121" s="62">
        <v>6531</v>
      </c>
      <c r="B121" s="63" t="s">
        <v>293</v>
      </c>
      <c r="C121" s="267" t="s">
        <v>294</v>
      </c>
      <c r="D121" s="193">
        <v>311.72000000000003</v>
      </c>
      <c r="E121" s="193">
        <v>0</v>
      </c>
      <c r="F121" s="44">
        <f t="shared" si="0"/>
        <v>0</v>
      </c>
    </row>
    <row r="122" spans="1:6" ht="12.75" customHeight="1" x14ac:dyDescent="0.2">
      <c r="A122" s="62">
        <v>6532</v>
      </c>
      <c r="B122" s="63" t="s">
        <v>295</v>
      </c>
      <c r="C122" s="267" t="s">
        <v>296</v>
      </c>
      <c r="D122" s="193">
        <v>8202.15</v>
      </c>
      <c r="E122" s="193">
        <v>1193.74</v>
      </c>
      <c r="F122" s="44">
        <f t="shared" si="0"/>
        <v>14.553988893156063</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12537.53</v>
      </c>
      <c r="E125" s="59">
        <f t="shared" si="22"/>
        <v>850.09</v>
      </c>
      <c r="F125" s="44">
        <f t="shared" si="0"/>
        <v>6.7803626392120302</v>
      </c>
    </row>
    <row r="126" spans="1:6" ht="12.75" customHeight="1" x14ac:dyDescent="0.2">
      <c r="A126" s="62">
        <v>661</v>
      </c>
      <c r="B126" s="64" t="s">
        <v>303</v>
      </c>
      <c r="C126" s="267" t="s">
        <v>304</v>
      </c>
      <c r="D126" s="59">
        <f t="shared" ref="D126:E126" si="23">SUM(D127:D128)</f>
        <v>537.53</v>
      </c>
      <c r="E126" s="59">
        <f t="shared" si="23"/>
        <v>850.09</v>
      </c>
      <c r="F126" s="44">
        <f t="shared" si="0"/>
        <v>158.14745223522408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537.53</v>
      </c>
      <c r="E128" s="193">
        <v>850.09</v>
      </c>
      <c r="F128" s="44">
        <f t="shared" si="0"/>
        <v>158.14745223522408</v>
      </c>
    </row>
    <row r="129" spans="1:6" ht="36" x14ac:dyDescent="0.2">
      <c r="A129" s="62">
        <v>663</v>
      </c>
      <c r="B129" s="181" t="s">
        <v>309</v>
      </c>
      <c r="C129" s="267" t="s">
        <v>310</v>
      </c>
      <c r="D129" s="59">
        <f t="shared" ref="D129:E129" si="24">SUM(D130:D133)</f>
        <v>12000</v>
      </c>
      <c r="E129" s="59">
        <f t="shared" si="24"/>
        <v>0</v>
      </c>
      <c r="F129" s="44">
        <f t="shared" si="0"/>
        <v>0</v>
      </c>
    </row>
    <row r="130" spans="1:6" ht="12.75" customHeight="1" x14ac:dyDescent="0.2">
      <c r="A130" s="62">
        <v>6631</v>
      </c>
      <c r="B130" s="64" t="s">
        <v>311</v>
      </c>
      <c r="C130" s="267" t="s">
        <v>312</v>
      </c>
      <c r="D130" s="193">
        <v>12000</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203482.63000000003</v>
      </c>
      <c r="E152" s="59">
        <f>E153+E164+E202+E221+E230+E262+E273</f>
        <v>239506.57</v>
      </c>
      <c r="F152" s="44">
        <f t="shared" si="26"/>
        <v>117.70369293929413</v>
      </c>
    </row>
    <row r="153" spans="1:6" ht="12.75" customHeight="1" x14ac:dyDescent="0.2">
      <c r="A153" s="62">
        <v>31</v>
      </c>
      <c r="B153" s="63" t="s">
        <v>356</v>
      </c>
      <c r="C153" s="267" t="s">
        <v>357</v>
      </c>
      <c r="D153" s="59">
        <f t="shared" ref="D153:E153" si="30">D154+D159+D160</f>
        <v>40336.01</v>
      </c>
      <c r="E153" s="59">
        <f t="shared" si="30"/>
        <v>68393.55</v>
      </c>
      <c r="F153" s="44">
        <f t="shared" si="26"/>
        <v>169.55953253680769</v>
      </c>
    </row>
    <row r="154" spans="1:6" ht="12.75" customHeight="1" x14ac:dyDescent="0.2">
      <c r="A154" s="62">
        <v>311</v>
      </c>
      <c r="B154" s="63" t="s">
        <v>358</v>
      </c>
      <c r="C154" s="267" t="s">
        <v>359</v>
      </c>
      <c r="D154" s="59">
        <f t="shared" ref="D154:E154" si="31">SUM(D155:D158)</f>
        <v>34642.65</v>
      </c>
      <c r="E154" s="59">
        <f t="shared" si="31"/>
        <v>58799.61</v>
      </c>
      <c r="F154" s="44">
        <f t="shared" si="26"/>
        <v>169.73184788115228</v>
      </c>
    </row>
    <row r="155" spans="1:6" ht="12.75" customHeight="1" x14ac:dyDescent="0.2">
      <c r="A155" s="62">
        <v>3111</v>
      </c>
      <c r="B155" s="63" t="s">
        <v>360</v>
      </c>
      <c r="C155" s="267" t="s">
        <v>361</v>
      </c>
      <c r="D155" s="193">
        <v>34642.65</v>
      </c>
      <c r="E155" s="193">
        <v>58799.61</v>
      </c>
      <c r="F155" s="44">
        <f t="shared" si="26"/>
        <v>169.73184788115228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0</v>
      </c>
      <c r="E159" s="193">
        <v>0</v>
      </c>
      <c r="F159" s="44" t="str">
        <f t="shared" si="26"/>
        <v>-</v>
      </c>
    </row>
    <row r="160" spans="1:6" ht="12.75" customHeight="1" x14ac:dyDescent="0.2">
      <c r="A160" s="62">
        <v>313</v>
      </c>
      <c r="B160" s="64" t="s">
        <v>370</v>
      </c>
      <c r="C160" s="267" t="s">
        <v>371</v>
      </c>
      <c r="D160" s="59">
        <f t="shared" ref="D160:E160" si="32">SUM(D161:D163)</f>
        <v>5693.36</v>
      </c>
      <c r="E160" s="59">
        <f t="shared" si="32"/>
        <v>9593.94</v>
      </c>
      <c r="F160" s="44">
        <f t="shared" si="26"/>
        <v>168.5110374190285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5693.36</v>
      </c>
      <c r="E162" s="193">
        <v>9593.94</v>
      </c>
      <c r="F162" s="44">
        <f t="shared" si="26"/>
        <v>168.5110374190285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104982.88</v>
      </c>
      <c r="E164" s="59">
        <f>E165+E170+E178+E188+E189+E194</f>
        <v>106786.39</v>
      </c>
      <c r="F164" s="44">
        <f t="shared" si="26"/>
        <v>101.71790867234733</v>
      </c>
    </row>
    <row r="165" spans="1:6" ht="12.75" customHeight="1" x14ac:dyDescent="0.2">
      <c r="A165" s="62">
        <v>321</v>
      </c>
      <c r="B165" s="63" t="s">
        <v>380</v>
      </c>
      <c r="C165" s="267" t="s">
        <v>381</v>
      </c>
      <c r="D165" s="59">
        <f t="shared" ref="D165:E165" si="33">SUM(D166:D169)</f>
        <v>1986.49</v>
      </c>
      <c r="E165" s="59">
        <f t="shared" si="33"/>
        <v>2249.2399999999998</v>
      </c>
      <c r="F165" s="44">
        <f t="shared" si="26"/>
        <v>113.22684735387543</v>
      </c>
    </row>
    <row r="166" spans="1:6" ht="12.75" customHeight="1" x14ac:dyDescent="0.2">
      <c r="A166" s="62">
        <v>3211</v>
      </c>
      <c r="B166" s="63" t="s">
        <v>382</v>
      </c>
      <c r="C166" s="267" t="s">
        <v>383</v>
      </c>
      <c r="D166" s="193">
        <v>1051.3</v>
      </c>
      <c r="E166" s="193">
        <v>1085.2</v>
      </c>
      <c r="F166" s="44">
        <f t="shared" si="26"/>
        <v>103.22457909255209</v>
      </c>
    </row>
    <row r="167" spans="1:6" ht="12.75" customHeight="1" x14ac:dyDescent="0.2">
      <c r="A167" s="62">
        <v>3212</v>
      </c>
      <c r="B167" s="63" t="s">
        <v>384</v>
      </c>
      <c r="C167" s="267" t="s">
        <v>385</v>
      </c>
      <c r="D167" s="193">
        <v>320.94</v>
      </c>
      <c r="E167" s="193">
        <v>554.04</v>
      </c>
      <c r="F167" s="44">
        <f t="shared" si="26"/>
        <v>172.630398205272</v>
      </c>
    </row>
    <row r="168" spans="1:6" ht="12.75" customHeight="1" x14ac:dyDescent="0.2">
      <c r="A168" s="62">
        <v>3213</v>
      </c>
      <c r="B168" s="63" t="s">
        <v>386</v>
      </c>
      <c r="C168" s="267" t="s">
        <v>387</v>
      </c>
      <c r="D168" s="193">
        <v>70</v>
      </c>
      <c r="E168" s="193">
        <v>112.5</v>
      </c>
      <c r="F168" s="44">
        <f t="shared" si="26"/>
        <v>160.71428571428572</v>
      </c>
    </row>
    <row r="169" spans="1:6" ht="12.75" customHeight="1" x14ac:dyDescent="0.2">
      <c r="A169" s="62">
        <v>3214</v>
      </c>
      <c r="B169" s="63" t="s">
        <v>388</v>
      </c>
      <c r="C169" s="267" t="s">
        <v>389</v>
      </c>
      <c r="D169" s="193">
        <v>544.25</v>
      </c>
      <c r="E169" s="193">
        <v>497.5</v>
      </c>
      <c r="F169" s="44">
        <f t="shared" si="26"/>
        <v>91.410197519522271</v>
      </c>
    </row>
    <row r="170" spans="1:6" ht="12.75" customHeight="1" x14ac:dyDescent="0.2">
      <c r="A170" s="62">
        <v>322</v>
      </c>
      <c r="B170" s="63" t="s">
        <v>390</v>
      </c>
      <c r="C170" s="267" t="s">
        <v>391</v>
      </c>
      <c r="D170" s="59">
        <f t="shared" ref="D170:E170" si="34">SUM(D171:D177)</f>
        <v>15652.05</v>
      </c>
      <c r="E170" s="59">
        <f t="shared" si="34"/>
        <v>13423.07</v>
      </c>
      <c r="F170" s="44">
        <f t="shared" si="26"/>
        <v>85.759181704632937</v>
      </c>
    </row>
    <row r="171" spans="1:6" ht="12.75" customHeight="1" x14ac:dyDescent="0.2">
      <c r="A171" s="62">
        <v>3221</v>
      </c>
      <c r="B171" s="63" t="s">
        <v>392</v>
      </c>
      <c r="C171" s="267" t="s">
        <v>393</v>
      </c>
      <c r="D171" s="193">
        <v>2151.14</v>
      </c>
      <c r="E171" s="193">
        <v>2321.79</v>
      </c>
      <c r="F171" s="44">
        <f t="shared" si="26"/>
        <v>107.93300296586928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13389.08</v>
      </c>
      <c r="E173" s="193">
        <v>8331.19</v>
      </c>
      <c r="F173" s="44">
        <f t="shared" si="26"/>
        <v>62.22376742838194</v>
      </c>
    </row>
    <row r="174" spans="1:6" ht="12.75" customHeight="1" x14ac:dyDescent="0.2">
      <c r="A174" s="62">
        <v>3224</v>
      </c>
      <c r="B174" s="64" t="s">
        <v>398</v>
      </c>
      <c r="C174" s="267" t="s">
        <v>399</v>
      </c>
      <c r="D174" s="193">
        <v>0</v>
      </c>
      <c r="E174" s="193">
        <v>1813.09</v>
      </c>
      <c r="F174" s="44" t="str">
        <f t="shared" si="26"/>
        <v>-</v>
      </c>
    </row>
    <row r="175" spans="1:6" ht="12.75" customHeight="1" x14ac:dyDescent="0.2">
      <c r="A175" s="62">
        <v>3225</v>
      </c>
      <c r="B175" s="64" t="s">
        <v>400</v>
      </c>
      <c r="C175" s="267" t="s">
        <v>401</v>
      </c>
      <c r="D175" s="193">
        <v>111.83</v>
      </c>
      <c r="E175" s="193">
        <v>957</v>
      </c>
      <c r="F175" s="44">
        <f t="shared" si="26"/>
        <v>855.76321201824203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79057.399999999994</v>
      </c>
      <c r="E178" s="59">
        <f t="shared" si="35"/>
        <v>83957.27</v>
      </c>
      <c r="F178" s="44">
        <f t="shared" si="26"/>
        <v>106.19786383058387</v>
      </c>
    </row>
    <row r="179" spans="1:6" ht="12.75" customHeight="1" x14ac:dyDescent="0.2">
      <c r="A179" s="62">
        <v>3231</v>
      </c>
      <c r="B179" s="64" t="s">
        <v>408</v>
      </c>
      <c r="C179" s="267" t="s">
        <v>409</v>
      </c>
      <c r="D179" s="193">
        <v>4533.4799999999996</v>
      </c>
      <c r="E179" s="193">
        <v>3014.71</v>
      </c>
      <c r="F179" s="44">
        <f t="shared" si="26"/>
        <v>66.498804450444254</v>
      </c>
    </row>
    <row r="180" spans="1:6" ht="12.75" customHeight="1" x14ac:dyDescent="0.2">
      <c r="A180" s="62">
        <v>3232</v>
      </c>
      <c r="B180" s="64" t="s">
        <v>410</v>
      </c>
      <c r="C180" s="267" t="s">
        <v>411</v>
      </c>
      <c r="D180" s="193">
        <v>26250.14</v>
      </c>
      <c r="E180" s="193">
        <v>44998.43</v>
      </c>
      <c r="F180" s="44">
        <f t="shared" si="26"/>
        <v>171.4216762272506</v>
      </c>
    </row>
    <row r="181" spans="1:6" ht="12.75" customHeight="1" x14ac:dyDescent="0.2">
      <c r="A181" s="62">
        <v>3233</v>
      </c>
      <c r="B181" s="64" t="s">
        <v>412</v>
      </c>
      <c r="C181" s="267" t="s">
        <v>413</v>
      </c>
      <c r="D181" s="193">
        <v>7774.13</v>
      </c>
      <c r="E181" s="193">
        <v>7017.51</v>
      </c>
      <c r="F181" s="44">
        <f t="shared" si="26"/>
        <v>90.267464012050226</v>
      </c>
    </row>
    <row r="182" spans="1:6" ht="12.75" customHeight="1" x14ac:dyDescent="0.2">
      <c r="A182" s="62">
        <v>3234</v>
      </c>
      <c r="B182" s="64" t="s">
        <v>414</v>
      </c>
      <c r="C182" s="267" t="s">
        <v>415</v>
      </c>
      <c r="D182" s="193">
        <v>9381.1299999999992</v>
      </c>
      <c r="E182" s="193">
        <v>7742.76</v>
      </c>
      <c r="F182" s="44">
        <f t="shared" si="26"/>
        <v>82.535472805514914</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1400</v>
      </c>
      <c r="E184" s="193">
        <v>0</v>
      </c>
      <c r="F184" s="44">
        <f t="shared" si="26"/>
        <v>0</v>
      </c>
    </row>
    <row r="185" spans="1:6" ht="12.75" customHeight="1" x14ac:dyDescent="0.2">
      <c r="A185" s="62">
        <v>3237</v>
      </c>
      <c r="B185" s="63" t="s">
        <v>420</v>
      </c>
      <c r="C185" s="267" t="s">
        <v>421</v>
      </c>
      <c r="D185" s="193">
        <v>27872.799999999999</v>
      </c>
      <c r="E185" s="193">
        <v>18526.41</v>
      </c>
      <c r="F185" s="44">
        <f t="shared" si="26"/>
        <v>66.467703280617656</v>
      </c>
    </row>
    <row r="186" spans="1:6" ht="12.75" customHeight="1" x14ac:dyDescent="0.2">
      <c r="A186" s="62">
        <v>3238</v>
      </c>
      <c r="B186" s="63" t="s">
        <v>422</v>
      </c>
      <c r="C186" s="267" t="s">
        <v>423</v>
      </c>
      <c r="D186" s="193">
        <v>0</v>
      </c>
      <c r="E186" s="193">
        <v>0</v>
      </c>
      <c r="F186" s="44" t="str">
        <f t="shared" si="26"/>
        <v>-</v>
      </c>
    </row>
    <row r="187" spans="1:6" ht="12.75" customHeight="1" x14ac:dyDescent="0.2">
      <c r="A187" s="62">
        <v>3239</v>
      </c>
      <c r="B187" s="63" t="s">
        <v>424</v>
      </c>
      <c r="C187" s="267" t="s">
        <v>425</v>
      </c>
      <c r="D187" s="193">
        <v>1845.72</v>
      </c>
      <c r="E187" s="193">
        <v>2657.45</v>
      </c>
      <c r="F187" s="44">
        <f t="shared" si="26"/>
        <v>143.97904340853432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8286.9399999999987</v>
      </c>
      <c r="E194" s="59">
        <f t="shared" si="36"/>
        <v>7156.8099999999995</v>
      </c>
      <c r="F194" s="44">
        <f t="shared" si="26"/>
        <v>86.362517406907742</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1049.3</v>
      </c>
      <c r="E196" s="193">
        <v>1075.8599999999999</v>
      </c>
      <c r="F196" s="44">
        <f t="shared" si="26"/>
        <v>102.53121128371293</v>
      </c>
    </row>
    <row r="197" spans="1:6" ht="12.75" customHeight="1" x14ac:dyDescent="0.2">
      <c r="A197" s="62">
        <v>3293</v>
      </c>
      <c r="B197" s="63" t="s">
        <v>444</v>
      </c>
      <c r="C197" s="267" t="s">
        <v>445</v>
      </c>
      <c r="D197" s="193">
        <v>3519.81</v>
      </c>
      <c r="E197" s="193">
        <v>2520.98</v>
      </c>
      <c r="F197" s="44">
        <f t="shared" si="26"/>
        <v>71.622615993476927</v>
      </c>
    </row>
    <row r="198" spans="1:6" ht="12.75" customHeight="1" x14ac:dyDescent="0.2">
      <c r="A198" s="62">
        <v>3294</v>
      </c>
      <c r="B198" s="63" t="s">
        <v>446</v>
      </c>
      <c r="C198" s="267" t="s">
        <v>447</v>
      </c>
      <c r="D198" s="193">
        <v>650</v>
      </c>
      <c r="E198" s="193">
        <v>831.95</v>
      </c>
      <c r="F198" s="44">
        <f t="shared" si="26"/>
        <v>127.99230769230769</v>
      </c>
    </row>
    <row r="199" spans="1:6" ht="12.75" customHeight="1" x14ac:dyDescent="0.2">
      <c r="A199" s="62">
        <v>3295</v>
      </c>
      <c r="B199" s="63" t="s">
        <v>448</v>
      </c>
      <c r="C199" s="267" t="s">
        <v>449</v>
      </c>
      <c r="D199" s="193">
        <v>2709.27</v>
      </c>
      <c r="E199" s="193">
        <v>2432.66</v>
      </c>
      <c r="F199" s="44">
        <f t="shared" si="26"/>
        <v>89.790238698985334</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358.56</v>
      </c>
      <c r="E201" s="193">
        <v>295.36</v>
      </c>
      <c r="F201" s="44">
        <f t="shared" si="26"/>
        <v>82.373940205265512</v>
      </c>
    </row>
    <row r="202" spans="1:6" ht="12.75" customHeight="1" x14ac:dyDescent="0.2">
      <c r="A202" s="62">
        <v>34</v>
      </c>
      <c r="B202" s="182" t="s">
        <v>454</v>
      </c>
      <c r="C202" s="267" t="s">
        <v>455</v>
      </c>
      <c r="D202" s="59">
        <f t="shared" ref="D202:E202" si="37">D203+D208+D216</f>
        <v>4902.3100000000004</v>
      </c>
      <c r="E202" s="59">
        <f t="shared" si="37"/>
        <v>4709.3500000000004</v>
      </c>
      <c r="F202" s="44">
        <f t="shared" si="26"/>
        <v>96.063896408019886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4493.3900000000003</v>
      </c>
      <c r="E208" s="59">
        <f t="shared" si="39"/>
        <v>4388.72</v>
      </c>
      <c r="F208" s="44">
        <f t="shared" si="26"/>
        <v>97.670578338403743</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4493.3900000000003</v>
      </c>
      <c r="E211" s="193">
        <v>4388.72</v>
      </c>
      <c r="F211" s="44">
        <f t="shared" si="26"/>
        <v>97.670578338403743</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408.92</v>
      </c>
      <c r="E216" s="59">
        <f t="shared" si="40"/>
        <v>320.63</v>
      </c>
      <c r="F216" s="44">
        <f t="shared" si="26"/>
        <v>78.408979751540642</v>
      </c>
    </row>
    <row r="217" spans="1:6" ht="12.75" customHeight="1" x14ac:dyDescent="0.2">
      <c r="A217" s="62">
        <v>3431</v>
      </c>
      <c r="B217" s="181" t="s">
        <v>484</v>
      </c>
      <c r="C217" s="267" t="s">
        <v>485</v>
      </c>
      <c r="D217" s="193">
        <v>408.92</v>
      </c>
      <c r="E217" s="193">
        <v>320.63</v>
      </c>
      <c r="F217" s="44">
        <f t="shared" si="26"/>
        <v>78.408979751540642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35244.639999999999</v>
      </c>
      <c r="E230" s="59">
        <f>E231+E234+E237+E242+E246+E250+E254+E257</f>
        <v>32684.15</v>
      </c>
      <c r="F230" s="44">
        <f t="shared" ref="F230:F245" si="44">IF(D230&lt;&gt;0,IF(E230/D230&gt;=100,"&gt;&gt;100",E230/D230*100),"-")</f>
        <v>92.73509390364039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500</v>
      </c>
      <c r="F246" s="44" t="str">
        <f t="shared" ref="F246:F249" si="49">IF(D246&lt;&gt;0,IF(E246/D246&gt;=100,"&gt;&gt;100",E246/D246*100),"-")</f>
        <v>-</v>
      </c>
    </row>
    <row r="247" spans="1:6" ht="12.75" customHeight="1" x14ac:dyDescent="0.2">
      <c r="A247" s="62" t="s">
        <v>541</v>
      </c>
      <c r="B247" s="63" t="s">
        <v>542</v>
      </c>
      <c r="C247" s="267" t="s">
        <v>541</v>
      </c>
      <c r="D247" s="193">
        <v>0</v>
      </c>
      <c r="E247" s="193">
        <v>500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35244.639999999999</v>
      </c>
      <c r="E250" s="59">
        <f t="shared" si="50"/>
        <v>32184.15</v>
      </c>
      <c r="F250" s="44">
        <f t="shared" ref="F250:F253" si="51">IF(D250&lt;&gt;0,IF(E250/D250&gt;=100,"&gt;&gt;100",E250/D250*100),"-")</f>
        <v>91.316438471211512</v>
      </c>
    </row>
    <row r="251" spans="1:6" ht="24" x14ac:dyDescent="0.2">
      <c r="A251" s="62">
        <v>3672</v>
      </c>
      <c r="B251" s="63" t="s">
        <v>549</v>
      </c>
      <c r="C251" s="267" t="s">
        <v>550</v>
      </c>
      <c r="D251" s="193">
        <v>35244.639999999999</v>
      </c>
      <c r="E251" s="193">
        <v>32184.15</v>
      </c>
      <c r="F251" s="44">
        <f t="shared" si="51"/>
        <v>91.316438471211512</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6466.79</v>
      </c>
      <c r="E262" s="59">
        <f t="shared" si="55"/>
        <v>9150</v>
      </c>
      <c r="F262" s="44">
        <f t="shared" ref="F262:F268" si="56">IF(D262&lt;&gt;0,IF(E262/D262&gt;=100,"&gt;&gt;100",E262/D262*100),"-")</f>
        <v>141.49214679926209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6466.79</v>
      </c>
      <c r="E269" s="59">
        <f t="shared" si="58"/>
        <v>9150</v>
      </c>
      <c r="F269" s="44">
        <f t="shared" ref="F269:F272" si="59">IF(D269&lt;&gt;0,IF(E269/D269&gt;=100,"&gt;&gt;100",E269/D269*100),"-")</f>
        <v>141.49214679926209</v>
      </c>
    </row>
    <row r="270" spans="1:6" ht="12.75" customHeight="1" x14ac:dyDescent="0.2">
      <c r="A270" s="62">
        <v>3721</v>
      </c>
      <c r="B270" s="64" t="s">
        <v>581</v>
      </c>
      <c r="C270" s="267" t="s">
        <v>582</v>
      </c>
      <c r="D270" s="193">
        <v>5350</v>
      </c>
      <c r="E270" s="193">
        <v>9150</v>
      </c>
      <c r="F270" s="44">
        <f t="shared" si="59"/>
        <v>171.02803738317758</v>
      </c>
    </row>
    <row r="271" spans="1:6" ht="12.75" customHeight="1" x14ac:dyDescent="0.2">
      <c r="A271" s="62">
        <v>3722</v>
      </c>
      <c r="B271" s="64" t="s">
        <v>583</v>
      </c>
      <c r="C271" s="267" t="s">
        <v>584</v>
      </c>
      <c r="D271" s="193">
        <v>1116.79</v>
      </c>
      <c r="E271" s="193">
        <v>0</v>
      </c>
      <c r="F271" s="44">
        <f t="shared" si="59"/>
        <v>0</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11550</v>
      </c>
      <c r="E273" s="59">
        <f t="shared" si="60"/>
        <v>17783.129999999997</v>
      </c>
      <c r="F273" s="44">
        <f t="shared" ref="F273:F277" si="61">IF(D273&lt;&gt;0,IF(E273/D273&gt;=100,"&gt;&gt;100",E273/D273*100),"-")</f>
        <v>153.96649350649346</v>
      </c>
    </row>
    <row r="274" spans="1:6" ht="12.75" customHeight="1" x14ac:dyDescent="0.2">
      <c r="A274" s="62">
        <v>381</v>
      </c>
      <c r="B274" s="63" t="s">
        <v>589</v>
      </c>
      <c r="C274" s="267" t="s">
        <v>590</v>
      </c>
      <c r="D274" s="59">
        <f t="shared" ref="D274:E274" si="62">SUM(D275:D277)</f>
        <v>11550</v>
      </c>
      <c r="E274" s="59">
        <f t="shared" si="62"/>
        <v>12783.13</v>
      </c>
      <c r="F274" s="44">
        <f t="shared" si="61"/>
        <v>110.67645021645021</v>
      </c>
    </row>
    <row r="275" spans="1:6" ht="12.75" customHeight="1" x14ac:dyDescent="0.2">
      <c r="A275" s="62">
        <v>3811</v>
      </c>
      <c r="B275" s="63" t="s">
        <v>591</v>
      </c>
      <c r="C275" s="267" t="s">
        <v>592</v>
      </c>
      <c r="D275" s="193">
        <v>11550</v>
      </c>
      <c r="E275" s="193">
        <v>12783.13</v>
      </c>
      <c r="F275" s="44">
        <f t="shared" si="61"/>
        <v>110.67645021645021</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5000</v>
      </c>
      <c r="F278" s="44" t="str">
        <f t="shared" ref="F278:F282" si="64">IF(D278&lt;&gt;0,IF(E278/D278&gt;=100,"&gt;&gt;100",E278/D278*100),"-")</f>
        <v>-</v>
      </c>
    </row>
    <row r="279" spans="1:6" ht="12.75" customHeight="1" x14ac:dyDescent="0.2">
      <c r="A279" s="62">
        <v>3821</v>
      </c>
      <c r="B279" s="63" t="s">
        <v>599</v>
      </c>
      <c r="C279" s="267" t="s">
        <v>600</v>
      </c>
      <c r="D279" s="193">
        <v>0</v>
      </c>
      <c r="E279" s="193">
        <v>5000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203482.63000000003</v>
      </c>
      <c r="E299" s="59">
        <f>E152-E297+E298</f>
        <v>239506.57</v>
      </c>
      <c r="F299" s="44">
        <f t="shared" si="68"/>
        <v>117.70369293929413</v>
      </c>
    </row>
    <row r="300" spans="1:6" ht="12.75" customHeight="1" x14ac:dyDescent="0.2">
      <c r="A300" s="62" t="s">
        <v>630</v>
      </c>
      <c r="B300" s="63" t="s">
        <v>641</v>
      </c>
      <c r="C300" s="267" t="s">
        <v>642</v>
      </c>
      <c r="D300" s="59">
        <f>IF(D6&gt;=D299,D6-D299,0)</f>
        <v>354806.88</v>
      </c>
      <c r="E300" s="59">
        <f>IF(E6&gt;=E299,E6-E299,0)</f>
        <v>181238.0400000001</v>
      </c>
      <c r="F300" s="44">
        <f t="shared" si="68"/>
        <v>51.080756945863079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843524.36</v>
      </c>
      <c r="E302" s="193">
        <v>1420454.4</v>
      </c>
      <c r="F302" s="44">
        <f t="shared" si="68"/>
        <v>168.39518422443663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51193.51</v>
      </c>
      <c r="E304" s="193">
        <v>82752.799999999988</v>
      </c>
      <c r="F304" s="44">
        <f t="shared" si="68"/>
        <v>161.64705252677533</v>
      </c>
    </row>
    <row r="305" spans="1:6" ht="12" x14ac:dyDescent="0.2">
      <c r="A305" s="62">
        <v>9661</v>
      </c>
      <c r="B305" s="228" t="s">
        <v>651</v>
      </c>
      <c r="C305" s="267" t="s">
        <v>652</v>
      </c>
      <c r="D305" s="193">
        <v>485.24</v>
      </c>
      <c r="E305" s="193">
        <v>168.67000000000007</v>
      </c>
      <c r="F305" s="44">
        <f t="shared" si="68"/>
        <v>34.760118704146414</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184026.36</v>
      </c>
      <c r="E360" s="59">
        <f t="shared" si="86"/>
        <v>193981.95</v>
      </c>
      <c r="F360" s="44">
        <f t="shared" si="72"/>
        <v>105.40987171620415</v>
      </c>
    </row>
    <row r="361" spans="1:6" ht="12.75" customHeight="1" x14ac:dyDescent="0.2">
      <c r="A361" s="62">
        <v>41</v>
      </c>
      <c r="B361" s="63" t="s">
        <v>762</v>
      </c>
      <c r="C361" s="267" t="s">
        <v>763</v>
      </c>
      <c r="D361" s="59">
        <f t="shared" ref="D361:E361" si="87">D362+D366</f>
        <v>4000</v>
      </c>
      <c r="E361" s="59">
        <f t="shared" si="87"/>
        <v>0</v>
      </c>
      <c r="F361" s="44">
        <f t="shared" si="72"/>
        <v>0</v>
      </c>
    </row>
    <row r="362" spans="1:6" ht="12.75" customHeight="1" x14ac:dyDescent="0.2">
      <c r="A362" s="62">
        <v>411</v>
      </c>
      <c r="B362" s="63" t="s">
        <v>764</v>
      </c>
      <c r="C362" s="267" t="s">
        <v>765</v>
      </c>
      <c r="D362" s="59">
        <f t="shared" ref="D362:E362" si="88">SUM(D363:D365)</f>
        <v>4000</v>
      </c>
      <c r="E362" s="59">
        <f t="shared" si="88"/>
        <v>0</v>
      </c>
      <c r="F362" s="44">
        <f t="shared" si="72"/>
        <v>0</v>
      </c>
    </row>
    <row r="363" spans="1:6" ht="12.75" customHeight="1" x14ac:dyDescent="0.2">
      <c r="A363" s="62">
        <v>4111</v>
      </c>
      <c r="B363" s="63" t="s">
        <v>662</v>
      </c>
      <c r="C363" s="267" t="s">
        <v>766</v>
      </c>
      <c r="D363" s="193">
        <v>4000</v>
      </c>
      <c r="E363" s="193">
        <v>0</v>
      </c>
      <c r="F363" s="44">
        <f t="shared" si="72"/>
        <v>0</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125280.45</v>
      </c>
      <c r="E373" s="59">
        <f t="shared" si="90"/>
        <v>48270.81</v>
      </c>
      <c r="F373" s="44">
        <f t="shared" si="72"/>
        <v>38.530201639601394</v>
      </c>
    </row>
    <row r="374" spans="1:6" ht="12.75" customHeight="1" x14ac:dyDescent="0.2">
      <c r="A374" s="62">
        <v>421</v>
      </c>
      <c r="B374" s="63" t="s">
        <v>780</v>
      </c>
      <c r="C374" s="267" t="s">
        <v>781</v>
      </c>
      <c r="D374" s="59">
        <f t="shared" ref="D374:E374" si="91">SUM(D375:D378)</f>
        <v>118982.95</v>
      </c>
      <c r="E374" s="59">
        <f t="shared" si="91"/>
        <v>48270.81</v>
      </c>
      <c r="F374" s="44">
        <f t="shared" si="72"/>
        <v>40.569518573879705</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24943.75</v>
      </c>
      <c r="E376" s="193">
        <v>0</v>
      </c>
      <c r="F376" s="44">
        <f t="shared" si="72"/>
        <v>0</v>
      </c>
    </row>
    <row r="377" spans="1:6" ht="12.75" customHeight="1" x14ac:dyDescent="0.2">
      <c r="A377" s="62">
        <v>4213</v>
      </c>
      <c r="B377" s="63" t="s">
        <v>690</v>
      </c>
      <c r="C377" s="267" t="s">
        <v>784</v>
      </c>
      <c r="D377" s="193">
        <v>94039.2</v>
      </c>
      <c r="E377" s="193">
        <v>39288.31</v>
      </c>
      <c r="F377" s="44">
        <f t="shared" si="72"/>
        <v>41.778651881343102</v>
      </c>
    </row>
    <row r="378" spans="1:6" ht="12.75" customHeight="1" x14ac:dyDescent="0.2">
      <c r="A378" s="62">
        <v>4214</v>
      </c>
      <c r="B378" s="63" t="s">
        <v>692</v>
      </c>
      <c r="C378" s="267" t="s">
        <v>785</v>
      </c>
      <c r="D378" s="193">
        <v>0</v>
      </c>
      <c r="E378" s="193">
        <v>8982.5</v>
      </c>
      <c r="F378" s="44" t="str">
        <f t="shared" si="72"/>
        <v>-</v>
      </c>
    </row>
    <row r="379" spans="1:6" ht="12.75" customHeight="1" x14ac:dyDescent="0.2">
      <c r="A379" s="62">
        <v>422</v>
      </c>
      <c r="B379" s="63" t="s">
        <v>786</v>
      </c>
      <c r="C379" s="267" t="s">
        <v>787</v>
      </c>
      <c r="D379" s="59">
        <f t="shared" ref="D379:E379" si="92">SUM(D380:D387)</f>
        <v>3485</v>
      </c>
      <c r="E379" s="59">
        <f t="shared" si="92"/>
        <v>0</v>
      </c>
      <c r="F379" s="44">
        <f t="shared" si="72"/>
        <v>0</v>
      </c>
    </row>
    <row r="380" spans="1:6" ht="12.75" customHeight="1" x14ac:dyDescent="0.2">
      <c r="A380" s="62">
        <v>4221</v>
      </c>
      <c r="B380" s="63" t="s">
        <v>696</v>
      </c>
      <c r="C380" s="267" t="s">
        <v>788</v>
      </c>
      <c r="D380" s="193">
        <v>2485</v>
      </c>
      <c r="E380" s="193">
        <v>0</v>
      </c>
      <c r="F380" s="44">
        <f t="shared" si="72"/>
        <v>0</v>
      </c>
    </row>
    <row r="381" spans="1:6" ht="12.75" customHeight="1" x14ac:dyDescent="0.2">
      <c r="A381" s="62">
        <v>4222</v>
      </c>
      <c r="B381" s="63" t="s">
        <v>789</v>
      </c>
      <c r="C381" s="267" t="s">
        <v>790</v>
      </c>
      <c r="D381" s="193">
        <v>125</v>
      </c>
      <c r="E381" s="193">
        <v>0</v>
      </c>
      <c r="F381" s="44">
        <f t="shared" si="72"/>
        <v>0</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875</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2812.5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2812.5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54745.91</v>
      </c>
      <c r="E412" s="59">
        <f t="shared" si="100"/>
        <v>145711.14000000001</v>
      </c>
      <c r="F412" s="44">
        <f t="shared" si="72"/>
        <v>266.15895141755794</v>
      </c>
    </row>
    <row r="413" spans="1:6" ht="12.75" customHeight="1" x14ac:dyDescent="0.2">
      <c r="A413" s="62">
        <v>451</v>
      </c>
      <c r="B413" s="63" t="s">
        <v>833</v>
      </c>
      <c r="C413" s="267" t="s">
        <v>834</v>
      </c>
      <c r="D413" s="193">
        <v>54745.91</v>
      </c>
      <c r="E413" s="193">
        <v>145711.14000000001</v>
      </c>
      <c r="F413" s="44">
        <f t="shared" si="72"/>
        <v>266.15895141755794</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184026.36</v>
      </c>
      <c r="E418" s="59">
        <f t="shared" si="102"/>
        <v>193981.95</v>
      </c>
      <c r="F418" s="44">
        <f t="shared" si="72"/>
        <v>105.40987171620415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633036.67000000004</v>
      </c>
      <c r="E420" s="193">
        <v>1206252.4800000004</v>
      </c>
      <c r="F420" s="44">
        <f t="shared" si="72"/>
        <v>190.55017460520895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558289.51</v>
      </c>
      <c r="E422" s="59">
        <f>E6+E308</f>
        <v>420744.6100000001</v>
      </c>
      <c r="F422" s="44">
        <f t="shared" si="72"/>
        <v>75.363158802679294</v>
      </c>
    </row>
    <row r="423" spans="1:6" ht="12.75" customHeight="1" x14ac:dyDescent="0.2">
      <c r="A423" s="62" t="s">
        <v>630</v>
      </c>
      <c r="B423" s="63" t="s">
        <v>853</v>
      </c>
      <c r="C423" s="267" t="s">
        <v>854</v>
      </c>
      <c r="D423" s="59">
        <f t="shared" ref="D423:E423" si="103">D299+D360</f>
        <v>387508.99</v>
      </c>
      <c r="E423" s="59">
        <f t="shared" si="103"/>
        <v>433488.52</v>
      </c>
      <c r="F423" s="44">
        <f t="shared" si="72"/>
        <v>111.86540988378101</v>
      </c>
    </row>
    <row r="424" spans="1:6" ht="12.75" customHeight="1" x14ac:dyDescent="0.2">
      <c r="A424" s="62" t="s">
        <v>630</v>
      </c>
      <c r="B424" s="63" t="s">
        <v>855</v>
      </c>
      <c r="C424" s="267" t="s">
        <v>856</v>
      </c>
      <c r="D424" s="59">
        <f t="shared" ref="D424:E424" si="104">IF(D422&gt;=D423,D422-D423,0)</f>
        <v>170780.52000000002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12743.909999999916</v>
      </c>
      <c r="F425" s="44" t="str">
        <f t="shared" si="72"/>
        <v>-</v>
      </c>
    </row>
    <row r="426" spans="1:6" ht="12.75" customHeight="1" x14ac:dyDescent="0.2">
      <c r="A426" s="271" t="s">
        <v>859</v>
      </c>
      <c r="B426" s="182" t="s">
        <v>860</v>
      </c>
      <c r="C426" s="272" t="s">
        <v>861</v>
      </c>
      <c r="D426" s="59">
        <f t="shared" ref="D426:E426" si="106">IF(D302-D303+D419-D420&gt;=0,D302-D303+D419-D420,0)</f>
        <v>210487.68999999994</v>
      </c>
      <c r="E426" s="59">
        <f t="shared" si="106"/>
        <v>214201.91999999946</v>
      </c>
      <c r="F426" s="44">
        <f t="shared" si="72"/>
        <v>101.76458300245469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51193.51</v>
      </c>
      <c r="E428" s="80">
        <f t="shared" si="108"/>
        <v>82752.799999999988</v>
      </c>
      <c r="F428" s="60">
        <f t="shared" si="72"/>
        <v>161.64705252677533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19078.919999999998</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19078.919999999998</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19078.919999999998</v>
      </c>
      <c r="F609" s="44" t="str">
        <f t="shared" si="109"/>
        <v>-</v>
      </c>
    </row>
    <row r="610" spans="1:6" ht="24" x14ac:dyDescent="0.2">
      <c r="A610" s="62">
        <v>5443</v>
      </c>
      <c r="B610" s="63" t="s">
        <v>1218</v>
      </c>
      <c r="C610" s="267" t="s">
        <v>1219</v>
      </c>
      <c r="D610" s="193">
        <v>0</v>
      </c>
      <c r="E610" s="193">
        <v>19078.919999999998</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19078.919999999998</v>
      </c>
      <c r="F640" s="44" t="str">
        <f t="shared" si="109"/>
        <v>-</v>
      </c>
    </row>
    <row r="641" spans="1:6" ht="12.75" customHeight="1" x14ac:dyDescent="0.2">
      <c r="A641" s="62">
        <v>92213</v>
      </c>
      <c r="B641" s="63" t="s">
        <v>1280</v>
      </c>
      <c r="C641" s="267" t="s">
        <v>1281</v>
      </c>
      <c r="D641" s="193">
        <v>14779.19</v>
      </c>
      <c r="E641" s="193">
        <v>0</v>
      </c>
      <c r="F641" s="44">
        <f t="shared" si="109"/>
        <v>0</v>
      </c>
    </row>
    <row r="642" spans="1:6" ht="12.75" customHeight="1" x14ac:dyDescent="0.2">
      <c r="A642" s="62">
        <v>92223</v>
      </c>
      <c r="B642" s="63" t="s">
        <v>1282</v>
      </c>
      <c r="C642" s="267" t="s">
        <v>1283</v>
      </c>
      <c r="D642" s="193">
        <v>0</v>
      </c>
      <c r="E642" s="193">
        <v>69372.89</v>
      </c>
      <c r="F642" s="44" t="str">
        <f t="shared" si="109"/>
        <v>-</v>
      </c>
    </row>
    <row r="643" spans="1:6" ht="12.75" customHeight="1" x14ac:dyDescent="0.2">
      <c r="A643" s="62" t="s">
        <v>630</v>
      </c>
      <c r="B643" s="63" t="s">
        <v>1284</v>
      </c>
      <c r="C643" s="267" t="s">
        <v>1285</v>
      </c>
      <c r="D643" s="59">
        <f>D422+D430</f>
        <v>558289.51</v>
      </c>
      <c r="E643" s="59">
        <f>E422+E430</f>
        <v>420744.6100000001</v>
      </c>
      <c r="F643" s="44">
        <f t="shared" si="109"/>
        <v>75.363158802679294</v>
      </c>
    </row>
    <row r="644" spans="1:6" ht="12.75" customHeight="1" x14ac:dyDescent="0.2">
      <c r="A644" s="62" t="s">
        <v>630</v>
      </c>
      <c r="B644" s="63" t="s">
        <v>1286</v>
      </c>
      <c r="C644" s="267" t="s">
        <v>1287</v>
      </c>
      <c r="D644" s="59">
        <f>D423+D535</f>
        <v>387508.99</v>
      </c>
      <c r="E644" s="59">
        <f>E423+E535</f>
        <v>452567.44</v>
      </c>
      <c r="F644" s="44">
        <f t="shared" si="109"/>
        <v>116.78888791715517</v>
      </c>
    </row>
    <row r="645" spans="1:6" ht="12.75" customHeight="1" x14ac:dyDescent="0.2">
      <c r="A645" s="62" t="s">
        <v>630</v>
      </c>
      <c r="B645" s="63" t="s">
        <v>1288</v>
      </c>
      <c r="C645" s="267" t="s">
        <v>1289</v>
      </c>
      <c r="D645" s="59">
        <f t="shared" ref="D645:E645" si="163">IF(D643&gt;=D644,D643-D644,0)</f>
        <v>170780.52000000002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31822.8299999999</v>
      </c>
      <c r="F646" s="44" t="str">
        <f t="shared" si="109"/>
        <v>-</v>
      </c>
    </row>
    <row r="647" spans="1:6" ht="24" x14ac:dyDescent="0.2">
      <c r="A647" s="271" t="s">
        <v>1292</v>
      </c>
      <c r="B647" s="63" t="s">
        <v>1293</v>
      </c>
      <c r="C647" s="272" t="s">
        <v>1292</v>
      </c>
      <c r="D647" s="59">
        <f>IF(D426-D427+D641-D642&gt;=0,D426-D427+D641-D642,0)</f>
        <v>225266.87999999995</v>
      </c>
      <c r="E647" s="59">
        <f>IF(E426-E427+E641-E642&gt;=0,E426-E427+E641-E642,0)</f>
        <v>144829.02999999945</v>
      </c>
      <c r="F647" s="44">
        <f t="shared" si="109"/>
        <v>64.292198657876156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396047.39999999997</v>
      </c>
      <c r="E649" s="59">
        <f t="shared" si="165"/>
        <v>113006.19999999955</v>
      </c>
      <c r="F649" s="44">
        <f t="shared" si="109"/>
        <v>28.53350381797723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250606.43</v>
      </c>
      <c r="E653" s="193">
        <v>239426.08</v>
      </c>
      <c r="F653" s="44">
        <f t="shared" ref="F653:F740" si="167">IF(D653&lt;&gt;0,IF(E653/D653&gt;=100,"&gt;&gt;100",E653/D653*100),"-")</f>
        <v>95.538681908520857</v>
      </c>
    </row>
    <row r="654" spans="1:6" ht="12.75" customHeight="1" x14ac:dyDescent="0.2">
      <c r="A654" s="62" t="s">
        <v>1305</v>
      </c>
      <c r="B654" s="63" t="s">
        <v>1306</v>
      </c>
      <c r="C654" s="267" t="s">
        <v>1305</v>
      </c>
      <c r="D654" s="193">
        <v>750189.41</v>
      </c>
      <c r="E654" s="193">
        <v>422272.76</v>
      </c>
      <c r="F654" s="44">
        <f t="shared" si="167"/>
        <v>56.288819113029064</v>
      </c>
    </row>
    <row r="655" spans="1:6" ht="12.75" customHeight="1" x14ac:dyDescent="0.2">
      <c r="A655" s="62" t="s">
        <v>1307</v>
      </c>
      <c r="B655" s="63" t="s">
        <v>1308</v>
      </c>
      <c r="C655" s="267" t="s">
        <v>1307</v>
      </c>
      <c r="D655" s="193">
        <v>558508.17000000004</v>
      </c>
      <c r="E655" s="193">
        <v>503719.71</v>
      </c>
      <c r="F655" s="44">
        <f t="shared" si="167"/>
        <v>90.190213332062811</v>
      </c>
    </row>
    <row r="656" spans="1:6" ht="24" x14ac:dyDescent="0.2">
      <c r="A656" s="62">
        <v>11</v>
      </c>
      <c r="B656" s="63" t="s">
        <v>1309</v>
      </c>
      <c r="C656" s="267" t="s">
        <v>1310</v>
      </c>
      <c r="D656" s="59">
        <f t="shared" ref="D656:E656" si="168">+D653+D654-D655</f>
        <v>442287.67000000004</v>
      </c>
      <c r="E656" s="59">
        <f t="shared" si="168"/>
        <v>157979.12999999995</v>
      </c>
      <c r="F656" s="44">
        <f t="shared" si="167"/>
        <v>35.718637600727135</v>
      </c>
    </row>
    <row r="657" spans="1:6" ht="24" x14ac:dyDescent="0.2">
      <c r="A657" s="62" t="s">
        <v>630</v>
      </c>
      <c r="B657" s="63" t="s">
        <v>1311</v>
      </c>
      <c r="C657" s="267" t="s">
        <v>1312</v>
      </c>
      <c r="D657" s="273">
        <v>10</v>
      </c>
      <c r="E657" s="273">
        <v>15</v>
      </c>
      <c r="F657" s="44">
        <f t="shared" si="167"/>
        <v>150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10</v>
      </c>
      <c r="E659" s="273">
        <v>15</v>
      </c>
      <c r="F659" s="44">
        <f t="shared" si="167"/>
        <v>150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4360.29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141548.07</v>
      </c>
      <c r="E669" s="193">
        <v>153789.09</v>
      </c>
      <c r="F669" s="44">
        <f t="shared" si="167"/>
        <v>108.64795966486862</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3625</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86400</v>
      </c>
      <c r="E702" s="191">
        <v>36111.42</v>
      </c>
      <c r="F702" s="70">
        <f t="shared" si="167"/>
        <v>41.795624999999994</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148120.5</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45.66</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320.94</v>
      </c>
      <c r="E734" s="191">
        <v>554.04</v>
      </c>
      <c r="F734" s="70">
        <f t="shared" si="167"/>
        <v>172.630398205272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142.65</v>
      </c>
      <c r="E742" s="191">
        <v>142.65</v>
      </c>
      <c r="F742" s="70">
        <f t="shared" si="169"/>
        <v>100</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4493.3900000000003</v>
      </c>
      <c r="E760" s="193">
        <v>4388.72</v>
      </c>
      <c r="F760" s="44">
        <f t="shared" si="169"/>
        <v>97.670578338403743</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150</v>
      </c>
      <c r="E843" s="193">
        <v>750</v>
      </c>
      <c r="F843" s="44">
        <f t="shared" si="169"/>
        <v>500</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3000</v>
      </c>
      <c r="E846" s="193">
        <v>7200</v>
      </c>
      <c r="F846" s="44">
        <f t="shared" si="169"/>
        <v>240</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2200</v>
      </c>
      <c r="E848" s="193">
        <v>1200</v>
      </c>
      <c r="F848" s="44">
        <f t="shared" si="169"/>
        <v>54.54545454545454</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1116.79</v>
      </c>
      <c r="E855" s="193">
        <v>0</v>
      </c>
      <c r="F855" s="44">
        <f t="shared" si="169"/>
        <v>0</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19078.919999999998</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6"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457376.36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380316.29000000004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144653.68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68226.710000000006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62029.02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4714.55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500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9150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33.4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193981.95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41680.660000000003</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468790.50999999989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179712.15999999997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65973.23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100005.81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4883.12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8850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224597.16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38157.839999999997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38157.839999999997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26323.35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368902.14000000013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339698.95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324341.64</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324341.64</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15357.31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29203.190000000002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23356.18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5847.01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11</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37164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2025-04-09T12:17:08Z</cp:lastPrinted>
  <dcterms:created xsi:type="dcterms:W3CDTF">2022-04-01T05:14:30Z</dcterms:created>
  <dcterms:modified xsi:type="dcterms:W3CDTF">2025-04-09T12:17:22Z</dcterms:modified>
</cp:coreProperties>
</file>