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User\Desktop\"/>
    </mc:Choice>
  </mc:AlternateContent>
  <xr:revisionPtr revIDLastSave="0" documentId="8_{74BF2598-93A6-4970-A9A2-58DC3C016B4E}"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B335" i="9" s="1"/>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E327" i="9" s="1"/>
  <c r="B327" i="9" s="1"/>
  <c r="G327" i="9"/>
  <c r="F327" i="9"/>
  <c r="H326" i="9"/>
  <c r="G326" i="9"/>
  <c r="F326" i="9"/>
  <c r="E326" i="9"/>
  <c r="B326" i="9" s="1"/>
  <c r="H325" i="9"/>
  <c r="E325" i="9" s="1"/>
  <c r="B325" i="9" s="1"/>
  <c r="G325" i="9"/>
  <c r="F325" i="9"/>
  <c r="H324" i="9"/>
  <c r="E324" i="9" s="1"/>
  <c r="B324" i="9" s="1"/>
  <c r="G324" i="9"/>
  <c r="F324" i="9"/>
  <c r="H323" i="9"/>
  <c r="E323" i="9" s="1"/>
  <c r="B323" i="9" s="1"/>
  <c r="G323" i="9"/>
  <c r="F323" i="9"/>
  <c r="H322" i="9"/>
  <c r="G322" i="9"/>
  <c r="F322" i="9"/>
  <c r="E322" i="9"/>
  <c r="B322" i="9" s="1"/>
  <c r="H321" i="9"/>
  <c r="E321" i="9" s="1"/>
  <c r="B321" i="9" s="1"/>
  <c r="G321" i="9"/>
  <c r="F321" i="9"/>
  <c r="H320" i="9"/>
  <c r="E320" i="9" s="1"/>
  <c r="B320" i="9" s="1"/>
  <c r="G320" i="9"/>
  <c r="F320" i="9"/>
  <c r="H319" i="9"/>
  <c r="E319" i="9" s="1"/>
  <c r="B319" i="9" s="1"/>
  <c r="G319" i="9"/>
  <c r="F319" i="9"/>
  <c r="H318" i="9"/>
  <c r="G318" i="9"/>
  <c r="F318" i="9"/>
  <c r="E318" i="9"/>
  <c r="B318" i="9" s="1"/>
  <c r="H317" i="9"/>
  <c r="E317" i="9" s="1"/>
  <c r="B317" i="9" s="1"/>
  <c r="G317" i="9"/>
  <c r="F317" i="9"/>
  <c r="F316" i="9"/>
  <c r="F315" i="9"/>
  <c r="F314" i="9"/>
  <c r="H313" i="9"/>
  <c r="E313" i="9" s="1"/>
  <c r="B313" i="9" s="1"/>
  <c r="G313" i="9"/>
  <c r="F313" i="9"/>
  <c r="H312" i="9"/>
  <c r="E312" i="9" s="1"/>
  <c r="B312" i="9" s="1"/>
  <c r="G312" i="9"/>
  <c r="F312" i="9"/>
  <c r="H311" i="9"/>
  <c r="E311" i="9" s="1"/>
  <c r="B311" i="9" s="1"/>
  <c r="G311" i="9"/>
  <c r="F311" i="9"/>
  <c r="F310" i="9"/>
  <c r="F309" i="9"/>
  <c r="F308" i="9"/>
  <c r="H307" i="9"/>
  <c r="E307" i="9" s="1"/>
  <c r="B307" i="9" s="1"/>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F133" i="9"/>
  <c r="E133" i="9"/>
  <c r="B133" i="9" s="1"/>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C1649" i="1" s="1"/>
  <c r="H1649" i="1" s="1"/>
  <c r="D67" i="8"/>
  <c r="D62" i="8"/>
  <c r="D57" i="8"/>
  <c r="C1634" i="1" s="1"/>
  <c r="G1634" i="1" s="1"/>
  <c r="D52" i="8"/>
  <c r="D46" i="8"/>
  <c r="D37" i="8"/>
  <c r="D27" i="8"/>
  <c r="D18" i="8"/>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E251" i="5"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D407" i="4"/>
  <c r="F407" i="4" s="1"/>
  <c r="E406" i="4"/>
  <c r="F405" i="4"/>
  <c r="F404" i="4"/>
  <c r="F403" i="4"/>
  <c r="F402" i="4"/>
  <c r="E401" i="4"/>
  <c r="D396" i="1" s="1"/>
  <c r="H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E373" i="4" s="1"/>
  <c r="D368" i="1" s="1"/>
  <c r="H368" i="1" s="1"/>
  <c r="D374" i="4"/>
  <c r="D373" i="4"/>
  <c r="F373" i="4" s="1"/>
  <c r="F372" i="4"/>
  <c r="F371" i="4"/>
  <c r="F370" i="4"/>
  <c r="F369" i="4"/>
  <c r="F368" i="4"/>
  <c r="F367" i="4"/>
  <c r="E366" i="4"/>
  <c r="D366" i="4"/>
  <c r="F366" i="4" s="1"/>
  <c r="F365" i="4"/>
  <c r="F364" i="4"/>
  <c r="F363" i="4"/>
  <c r="E362" i="4"/>
  <c r="D362" i="4"/>
  <c r="D361" i="4"/>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5" i="1" s="1"/>
  <c r="H285" i="1" s="1"/>
  <c r="D289" i="4"/>
  <c r="F288" i="4"/>
  <c r="F287" i="4"/>
  <c r="F286" i="4"/>
  <c r="F285" i="4"/>
  <c r="F284" i="4"/>
  <c r="E283" i="4"/>
  <c r="D283" i="4"/>
  <c r="F283" i="4" s="1"/>
  <c r="F282" i="4"/>
  <c r="F281" i="4"/>
  <c r="F280" i="4"/>
  <c r="F279" i="4"/>
  <c r="E278" i="4"/>
  <c r="D278" i="4"/>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E257" i="4"/>
  <c r="D253" i="1" s="1"/>
  <c r="H253" i="1" s="1"/>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8" i="4"/>
  <c r="F127" i="4"/>
  <c r="E126" i="4"/>
  <c r="D126" i="4"/>
  <c r="E125" i="4"/>
  <c r="F124" i="4"/>
  <c r="F123" i="4"/>
  <c r="F122" i="4"/>
  <c r="F121" i="4"/>
  <c r="E120" i="4"/>
  <c r="D120" i="4"/>
  <c r="F119" i="4"/>
  <c r="F118" i="4"/>
  <c r="F117" i="4"/>
  <c r="F116" i="4"/>
  <c r="F115" i="4"/>
  <c r="F114" i="4"/>
  <c r="F113" i="4"/>
  <c r="E112" i="4"/>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E68" i="4"/>
  <c r="E49" i="4" s="1"/>
  <c r="D45" i="1" s="1"/>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G24" i="3"/>
  <c r="B24" i="3"/>
  <c r="G23" i="3"/>
  <c r="B23" i="3"/>
  <c r="G22" i="3"/>
  <c r="B22" i="3"/>
  <c r="I21" i="3"/>
  <c r="H21" i="3"/>
  <c r="G21" i="3"/>
  <c r="B21" i="3"/>
  <c r="G19" i="3"/>
  <c r="B19" i="3"/>
  <c r="G18" i="3"/>
  <c r="B18" i="3"/>
  <c r="G17" i="3"/>
  <c r="B17" i="3"/>
  <c r="G16" i="3"/>
  <c r="B16" i="3"/>
  <c r="H10" i="3" a="1"/>
  <c r="H10" i="3" s="1"/>
  <c r="L3" i="9" s="1"/>
  <c r="C1686" i="1"/>
  <c r="G1686" i="1" s="1"/>
  <c r="C1685" i="1"/>
  <c r="H1685" i="1" s="1"/>
  <c r="C1684" i="1"/>
  <c r="G1684" i="1" s="1"/>
  <c r="C1683" i="1"/>
  <c r="H1683" i="1" s="1"/>
  <c r="C1682" i="1"/>
  <c r="G1682" i="1" s="1"/>
  <c r="C1681" i="1"/>
  <c r="H1681" i="1" s="1"/>
  <c r="C1680" i="1"/>
  <c r="G1680" i="1" s="1"/>
  <c r="G1679" i="1"/>
  <c r="C1679" i="1"/>
  <c r="H1679" i="1" s="1"/>
  <c r="C1678" i="1"/>
  <c r="G1678" i="1" s="1"/>
  <c r="C1677" i="1"/>
  <c r="H1677" i="1" s="1"/>
  <c r="C1676" i="1"/>
  <c r="G1676" i="1" s="1"/>
  <c r="G1675" i="1"/>
  <c r="C1675" i="1"/>
  <c r="H1675" i="1" s="1"/>
  <c r="C1674" i="1"/>
  <c r="G1674" i="1" s="1"/>
  <c r="C1673" i="1"/>
  <c r="H1673" i="1" s="1"/>
  <c r="C1672" i="1"/>
  <c r="G1672" i="1" s="1"/>
  <c r="C1671" i="1"/>
  <c r="H1671" i="1" s="1"/>
  <c r="C1670" i="1"/>
  <c r="G1670" i="1" s="1"/>
  <c r="C1669" i="1"/>
  <c r="H1669" i="1" s="1"/>
  <c r="C1668" i="1"/>
  <c r="G1668" i="1" s="1"/>
  <c r="C1667" i="1"/>
  <c r="H1667" i="1" s="1"/>
  <c r="C1666" i="1"/>
  <c r="G1666" i="1" s="1"/>
  <c r="C1665" i="1"/>
  <c r="H1665" i="1" s="1"/>
  <c r="C1664" i="1"/>
  <c r="G1664" i="1" s="1"/>
  <c r="C1663" i="1"/>
  <c r="H1663" i="1" s="1"/>
  <c r="C1662" i="1"/>
  <c r="G1662" i="1" s="1"/>
  <c r="G1661" i="1"/>
  <c r="C1661" i="1"/>
  <c r="H1661" i="1" s="1"/>
  <c r="C1660" i="1"/>
  <c r="G1660" i="1" s="1"/>
  <c r="C1659" i="1"/>
  <c r="H1659" i="1" s="1"/>
  <c r="C1658" i="1"/>
  <c r="G1658" i="1" s="1"/>
  <c r="G1657" i="1"/>
  <c r="C1657" i="1"/>
  <c r="H1657" i="1" s="1"/>
  <c r="C1656" i="1"/>
  <c r="G1656" i="1" s="1"/>
  <c r="G1655" i="1"/>
  <c r="C1655" i="1"/>
  <c r="H1655" i="1" s="1"/>
  <c r="C1654" i="1"/>
  <c r="G1654" i="1" s="1"/>
  <c r="C1653" i="1"/>
  <c r="H1653" i="1" s="1"/>
  <c r="C1652" i="1"/>
  <c r="G1652" i="1" s="1"/>
  <c r="G1651" i="1"/>
  <c r="C1651" i="1"/>
  <c r="H1651" i="1" s="1"/>
  <c r="C1650" i="1"/>
  <c r="G1650" i="1" s="1"/>
  <c r="C1648" i="1"/>
  <c r="G1648" i="1" s="1"/>
  <c r="G1647" i="1"/>
  <c r="C1647" i="1"/>
  <c r="H1647" i="1" s="1"/>
  <c r="C1646" i="1"/>
  <c r="G1646" i="1" s="1"/>
  <c r="C1645" i="1"/>
  <c r="H1645" i="1" s="1"/>
  <c r="C1644" i="1"/>
  <c r="G1644" i="1" s="1"/>
  <c r="C1643" i="1"/>
  <c r="H1643" i="1" s="1"/>
  <c r="C1642" i="1"/>
  <c r="G1642" i="1" s="1"/>
  <c r="G1641" i="1"/>
  <c r="C1641" i="1"/>
  <c r="H1641" i="1" s="1"/>
  <c r="C1640" i="1"/>
  <c r="G1640" i="1" s="1"/>
  <c r="C1639" i="1"/>
  <c r="H1639" i="1" s="1"/>
  <c r="C1638" i="1"/>
  <c r="G1638" i="1" s="1"/>
  <c r="C1637" i="1"/>
  <c r="H1637" i="1" s="1"/>
  <c r="C1636" i="1"/>
  <c r="G1636" i="1" s="1"/>
  <c r="C1635" i="1"/>
  <c r="H1635" i="1" s="1"/>
  <c r="G1633" i="1"/>
  <c r="C1633" i="1"/>
  <c r="H1633" i="1" s="1"/>
  <c r="C1632" i="1"/>
  <c r="G1632" i="1" s="1"/>
  <c r="G1631" i="1"/>
  <c r="C1631" i="1"/>
  <c r="H1631" i="1" s="1"/>
  <c r="C1630" i="1"/>
  <c r="G1630" i="1" s="1"/>
  <c r="C1629" i="1"/>
  <c r="H1629" i="1" s="1"/>
  <c r="G1627" i="1"/>
  <c r="C1627" i="1"/>
  <c r="H1627" i="1" s="1"/>
  <c r="C1626" i="1"/>
  <c r="G1626" i="1" s="1"/>
  <c r="G1625" i="1"/>
  <c r="C1625" i="1"/>
  <c r="H1625" i="1" s="1"/>
  <c r="C1624" i="1"/>
  <c r="G1624" i="1" s="1"/>
  <c r="G1623" i="1"/>
  <c r="C1623" i="1"/>
  <c r="H1623" i="1" s="1"/>
  <c r="C1620" i="1"/>
  <c r="G1620" i="1" s="1"/>
  <c r="C1619" i="1"/>
  <c r="H1619" i="1" s="1"/>
  <c r="C1618" i="1"/>
  <c r="G1618" i="1" s="1"/>
  <c r="C1617" i="1"/>
  <c r="H1617" i="1" s="1"/>
  <c r="C1616" i="1"/>
  <c r="G1616" i="1" s="1"/>
  <c r="C1615" i="1"/>
  <c r="H1615" i="1" s="1"/>
  <c r="C1614" i="1"/>
  <c r="G1614" i="1" s="1"/>
  <c r="G1613" i="1"/>
  <c r="C1613" i="1"/>
  <c r="H1613" i="1" s="1"/>
  <c r="C1612" i="1"/>
  <c r="G1612" i="1" s="1"/>
  <c r="C1611" i="1"/>
  <c r="H1611" i="1" s="1"/>
  <c r="C1610" i="1"/>
  <c r="G1610" i="1" s="1"/>
  <c r="C1609" i="1"/>
  <c r="H1609" i="1" s="1"/>
  <c r="C1608" i="1"/>
  <c r="G1608" i="1" s="1"/>
  <c r="C1607" i="1"/>
  <c r="H1607" i="1" s="1"/>
  <c r="C1606" i="1"/>
  <c r="G1606" i="1" s="1"/>
  <c r="G1605" i="1"/>
  <c r="C1605" i="1"/>
  <c r="H1605" i="1" s="1"/>
  <c r="G1603" i="1"/>
  <c r="C1603" i="1"/>
  <c r="H1603" i="1" s="1"/>
  <c r="C1601" i="1"/>
  <c r="H1601" i="1" s="1"/>
  <c r="C1600" i="1"/>
  <c r="G1600" i="1" s="1"/>
  <c r="C1599" i="1"/>
  <c r="H1599" i="1" s="1"/>
  <c r="C1598" i="1"/>
  <c r="G1598" i="1" s="1"/>
  <c r="G1597" i="1"/>
  <c r="C1597" i="1"/>
  <c r="H1597" i="1" s="1"/>
  <c r="C1596" i="1"/>
  <c r="G1596" i="1" s="1"/>
  <c r="C1595" i="1"/>
  <c r="H1595" i="1" s="1"/>
  <c r="C1594" i="1"/>
  <c r="G1594" i="1" s="1"/>
  <c r="C1593" i="1"/>
  <c r="H1593" i="1" s="1"/>
  <c r="C1592" i="1"/>
  <c r="G1592" i="1" s="1"/>
  <c r="G1591" i="1"/>
  <c r="C1591" i="1"/>
  <c r="H1591" i="1" s="1"/>
  <c r="C1590" i="1"/>
  <c r="G1590" i="1" s="1"/>
  <c r="G1589" i="1"/>
  <c r="C1589" i="1"/>
  <c r="H1589" i="1" s="1"/>
  <c r="C1588" i="1"/>
  <c r="G1588" i="1" s="1"/>
  <c r="C1587" i="1"/>
  <c r="H1587" i="1" s="1"/>
  <c r="C1586" i="1"/>
  <c r="G1586" i="1" s="1"/>
  <c r="C1584" i="1"/>
  <c r="G1584"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H1538" i="1" s="1"/>
  <c r="C1538" i="1"/>
  <c r="D1537"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H1510" i="1" s="1"/>
  <c r="C1510" i="1"/>
  <c r="H1509" i="1"/>
  <c r="D1509" i="1"/>
  <c r="C1509" i="1"/>
  <c r="G1509" i="1" s="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D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H1401" i="1" s="1"/>
  <c r="D1400" i="1"/>
  <c r="C1400" i="1"/>
  <c r="G1400" i="1" s="1"/>
  <c r="D1399" i="1"/>
  <c r="C1399" i="1"/>
  <c r="G1399" i="1" s="1"/>
  <c r="D1398" i="1"/>
  <c r="C1398" i="1"/>
  <c r="G1398" i="1" s="1"/>
  <c r="D1397" i="1"/>
  <c r="C1397" i="1"/>
  <c r="G1397" i="1" s="1"/>
  <c r="D1396" i="1"/>
  <c r="C1396" i="1"/>
  <c r="G1396" i="1" s="1"/>
  <c r="D1395" i="1"/>
  <c r="C1395" i="1"/>
  <c r="G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C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0" i="1"/>
  <c r="H1010" i="1" s="1"/>
  <c r="C1010" i="1"/>
  <c r="G1010" i="1" s="1"/>
  <c r="D1009" i="1"/>
  <c r="H1009" i="1" s="1"/>
  <c r="C1009" i="1"/>
  <c r="D1008" i="1"/>
  <c r="H1008" i="1" s="1"/>
  <c r="C1008" i="1"/>
  <c r="G1008" i="1" s="1"/>
  <c r="D1007" i="1"/>
  <c r="H1007" i="1" s="1"/>
  <c r="C1007" i="1"/>
  <c r="D1006" i="1"/>
  <c r="H1006" i="1" s="1"/>
  <c r="C1006" i="1"/>
  <c r="G1006" i="1" s="1"/>
  <c r="D1005" i="1"/>
  <c r="H1005" i="1" s="1"/>
  <c r="C1005" i="1"/>
  <c r="D1004" i="1"/>
  <c r="H1004" i="1" s="1"/>
  <c r="C1004" i="1"/>
  <c r="G1004" i="1" s="1"/>
  <c r="D1003" i="1"/>
  <c r="H1003" i="1" s="1"/>
  <c r="C1003" i="1"/>
  <c r="D1002" i="1"/>
  <c r="H1002" i="1" s="1"/>
  <c r="C1002" i="1"/>
  <c r="G1002" i="1" s="1"/>
  <c r="D1001" i="1"/>
  <c r="H1001" i="1" s="1"/>
  <c r="C1001" i="1"/>
  <c r="D1000" i="1"/>
  <c r="H1000" i="1" s="1"/>
  <c r="C1000" i="1"/>
  <c r="D999" i="1"/>
  <c r="H999" i="1" s="1"/>
  <c r="C999" i="1"/>
  <c r="G999" i="1" s="1"/>
  <c r="D998" i="1"/>
  <c r="H998" i="1" s="1"/>
  <c r="C998" i="1"/>
  <c r="G998" i="1" s="1"/>
  <c r="D997" i="1"/>
  <c r="H997" i="1" s="1"/>
  <c r="C997" i="1"/>
  <c r="D996" i="1"/>
  <c r="H996" i="1" s="1"/>
  <c r="C996" i="1"/>
  <c r="G996" i="1" s="1"/>
  <c r="D995" i="1"/>
  <c r="H995" i="1" s="1"/>
  <c r="C995" i="1"/>
  <c r="G995" i="1" s="1"/>
  <c r="D994" i="1"/>
  <c r="H994" i="1" s="1"/>
  <c r="C994" i="1"/>
  <c r="G994" i="1" s="1"/>
  <c r="D993" i="1"/>
  <c r="H993" i="1" s="1"/>
  <c r="C993" i="1"/>
  <c r="D992" i="1"/>
  <c r="H992" i="1" s="1"/>
  <c r="C992" i="1"/>
  <c r="G992" i="1" s="1"/>
  <c r="D991" i="1"/>
  <c r="H991" i="1" s="1"/>
  <c r="C991" i="1"/>
  <c r="G991" i="1" s="1"/>
  <c r="D990" i="1"/>
  <c r="H990" i="1" s="1"/>
  <c r="C990" i="1"/>
  <c r="G990" i="1" s="1"/>
  <c r="D989" i="1"/>
  <c r="H989" i="1" s="1"/>
  <c r="C989" i="1"/>
  <c r="D988" i="1"/>
  <c r="H988" i="1" s="1"/>
  <c r="C988" i="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D964" i="1"/>
  <c r="H964" i="1" s="1"/>
  <c r="C964" i="1"/>
  <c r="G964" i="1" s="1"/>
  <c r="D963" i="1"/>
  <c r="H963" i="1" s="1"/>
  <c r="C963" i="1"/>
  <c r="D962" i="1"/>
  <c r="H962" i="1" s="1"/>
  <c r="C962" i="1"/>
  <c r="G962" i="1" s="1"/>
  <c r="D961" i="1"/>
  <c r="H961" i="1" s="1"/>
  <c r="C961" i="1"/>
  <c r="D960" i="1"/>
  <c r="H960" i="1" s="1"/>
  <c r="C960" i="1"/>
  <c r="G960" i="1" s="1"/>
  <c r="D959" i="1"/>
  <c r="H959" i="1" s="1"/>
  <c r="C959" i="1"/>
  <c r="G959" i="1" s="1"/>
  <c r="D958" i="1"/>
  <c r="H958" i="1" s="1"/>
  <c r="C958" i="1"/>
  <c r="G958" i="1" s="1"/>
  <c r="D957" i="1"/>
  <c r="H957" i="1" s="1"/>
  <c r="C957" i="1"/>
  <c r="D956" i="1"/>
  <c r="H956" i="1" s="1"/>
  <c r="C956" i="1"/>
  <c r="G956" i="1" s="1"/>
  <c r="D955" i="1"/>
  <c r="H955" i="1" s="1"/>
  <c r="C955" i="1"/>
  <c r="G955" i="1" s="1"/>
  <c r="D954" i="1"/>
  <c r="H954" i="1" s="1"/>
  <c r="C954" i="1"/>
  <c r="G954" i="1" s="1"/>
  <c r="D953" i="1"/>
  <c r="H953" i="1" s="1"/>
  <c r="C953" i="1"/>
  <c r="D952" i="1"/>
  <c r="H952" i="1" s="1"/>
  <c r="C952" i="1"/>
  <c r="G952" i="1" s="1"/>
  <c r="D951" i="1"/>
  <c r="H951" i="1" s="1"/>
  <c r="C951" i="1"/>
  <c r="G951" i="1" s="1"/>
  <c r="D950" i="1"/>
  <c r="H950" i="1" s="1"/>
  <c r="C950" i="1"/>
  <c r="G950" i="1" s="1"/>
  <c r="D949" i="1"/>
  <c r="H949" i="1" s="1"/>
  <c r="C949" i="1"/>
  <c r="D948" i="1"/>
  <c r="H948" i="1" s="1"/>
  <c r="C948" i="1"/>
  <c r="G948" i="1" s="1"/>
  <c r="D947" i="1"/>
  <c r="H947" i="1" s="1"/>
  <c r="C947" i="1"/>
  <c r="G947" i="1" s="1"/>
  <c r="D946" i="1"/>
  <c r="H946" i="1" s="1"/>
  <c r="C946" i="1"/>
  <c r="G946" i="1" s="1"/>
  <c r="D945" i="1"/>
  <c r="H945" i="1" s="1"/>
  <c r="C945" i="1"/>
  <c r="D944" i="1"/>
  <c r="H944" i="1" s="1"/>
  <c r="C944" i="1"/>
  <c r="G944" i="1" s="1"/>
  <c r="D943" i="1"/>
  <c r="H943" i="1" s="1"/>
  <c r="C943" i="1"/>
  <c r="G943" i="1" s="1"/>
  <c r="D942" i="1"/>
  <c r="H942" i="1" s="1"/>
  <c r="C942" i="1"/>
  <c r="G942" i="1" s="1"/>
  <c r="D941" i="1"/>
  <c r="H941" i="1" s="1"/>
  <c r="C941" i="1"/>
  <c r="G941" i="1" s="1"/>
  <c r="D940" i="1"/>
  <c r="H940" i="1" s="1"/>
  <c r="C940" i="1"/>
  <c r="D939" i="1"/>
  <c r="H939" i="1" s="1"/>
  <c r="C939" i="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D930" i="1"/>
  <c r="H930" i="1" s="1"/>
  <c r="C930" i="1"/>
  <c r="D929" i="1"/>
  <c r="H929" i="1" s="1"/>
  <c r="C929" i="1"/>
  <c r="G929" i="1" s="1"/>
  <c r="D928" i="1"/>
  <c r="H928" i="1" s="1"/>
  <c r="C928" i="1"/>
  <c r="G928" i="1" s="1"/>
  <c r="D927" i="1"/>
  <c r="H927" i="1" s="1"/>
  <c r="C927" i="1"/>
  <c r="D926" i="1"/>
  <c r="H926" i="1" s="1"/>
  <c r="C926" i="1"/>
  <c r="G926" i="1" s="1"/>
  <c r="D925" i="1"/>
  <c r="H925" i="1" s="1"/>
  <c r="C925" i="1"/>
  <c r="G925" i="1" s="1"/>
  <c r="D924" i="1"/>
  <c r="H924" i="1" s="1"/>
  <c r="C924" i="1"/>
  <c r="G924" i="1" s="1"/>
  <c r="D923" i="1"/>
  <c r="H923" i="1" s="1"/>
  <c r="C923" i="1"/>
  <c r="D922" i="1"/>
  <c r="H922" i="1" s="1"/>
  <c r="C922" i="1"/>
  <c r="G922" i="1" s="1"/>
  <c r="D921" i="1"/>
  <c r="H921" i="1" s="1"/>
  <c r="C921" i="1"/>
  <c r="G921" i="1" s="1"/>
  <c r="D920" i="1"/>
  <c r="H920" i="1" s="1"/>
  <c r="C920" i="1"/>
  <c r="G920" i="1" s="1"/>
  <c r="D919" i="1"/>
  <c r="H919" i="1" s="1"/>
  <c r="C919" i="1"/>
  <c r="D918" i="1"/>
  <c r="H918" i="1" s="1"/>
  <c r="C918" i="1"/>
  <c r="G918" i="1" s="1"/>
  <c r="D917" i="1"/>
  <c r="H917" i="1" s="1"/>
  <c r="C917" i="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D904" i="1"/>
  <c r="H904" i="1" s="1"/>
  <c r="C904" i="1"/>
  <c r="G904" i="1" s="1"/>
  <c r="D903" i="1"/>
  <c r="H903" i="1" s="1"/>
  <c r="C903" i="1"/>
  <c r="D902" i="1"/>
  <c r="H902" i="1" s="1"/>
  <c r="C902" i="1"/>
  <c r="G902" i="1" s="1"/>
  <c r="D901" i="1"/>
  <c r="H901" i="1" s="1"/>
  <c r="C901" i="1"/>
  <c r="G901" i="1" s="1"/>
  <c r="D900" i="1"/>
  <c r="H900" i="1" s="1"/>
  <c r="C900" i="1"/>
  <c r="G900" i="1" s="1"/>
  <c r="D899" i="1"/>
  <c r="H899" i="1" s="1"/>
  <c r="C899" i="1"/>
  <c r="D898" i="1"/>
  <c r="H898" i="1" s="1"/>
  <c r="C898" i="1"/>
  <c r="G898" i="1" s="1"/>
  <c r="D897" i="1"/>
  <c r="H897" i="1" s="1"/>
  <c r="C897" i="1"/>
  <c r="G897" i="1" s="1"/>
  <c r="D896" i="1"/>
  <c r="H896" i="1" s="1"/>
  <c r="C896" i="1"/>
  <c r="G896" i="1" s="1"/>
  <c r="D895" i="1"/>
  <c r="H895" i="1" s="1"/>
  <c r="C895" i="1"/>
  <c r="G895" i="1" s="1"/>
  <c r="D894" i="1"/>
  <c r="H894" i="1" s="1"/>
  <c r="C894" i="1"/>
  <c r="D893" i="1"/>
  <c r="H893" i="1" s="1"/>
  <c r="C893" i="1"/>
  <c r="G893" i="1" s="1"/>
  <c r="D892" i="1"/>
  <c r="H892" i="1" s="1"/>
  <c r="C892" i="1"/>
  <c r="D891" i="1"/>
  <c r="H891" i="1" s="1"/>
  <c r="C891" i="1"/>
  <c r="D890" i="1"/>
  <c r="H890" i="1" s="1"/>
  <c r="C890" i="1"/>
  <c r="G890" i="1" s="1"/>
  <c r="D889" i="1"/>
  <c r="H889" i="1" s="1"/>
  <c r="C889" i="1"/>
  <c r="G889" i="1" s="1"/>
  <c r="D888" i="1"/>
  <c r="H888" i="1" s="1"/>
  <c r="C888" i="1"/>
  <c r="D887" i="1"/>
  <c r="H887" i="1" s="1"/>
  <c r="C887" i="1"/>
  <c r="G887" i="1" s="1"/>
  <c r="D886" i="1"/>
  <c r="H886" i="1" s="1"/>
  <c r="C886" i="1"/>
  <c r="G886" i="1" s="1"/>
  <c r="D885" i="1"/>
  <c r="H885" i="1" s="1"/>
  <c r="C885" i="1"/>
  <c r="G885" i="1" s="1"/>
  <c r="D884" i="1"/>
  <c r="H884" i="1" s="1"/>
  <c r="C884" i="1"/>
  <c r="G884" i="1" s="1"/>
  <c r="D883" i="1"/>
  <c r="H883" i="1" s="1"/>
  <c r="C883" i="1"/>
  <c r="D882" i="1"/>
  <c r="H882" i="1" s="1"/>
  <c r="C882" i="1"/>
  <c r="G882" i="1" s="1"/>
  <c r="D881" i="1"/>
  <c r="H881" i="1" s="1"/>
  <c r="C881" i="1"/>
  <c r="G881" i="1" s="1"/>
  <c r="D880" i="1"/>
  <c r="H880" i="1" s="1"/>
  <c r="C880" i="1"/>
  <c r="D879" i="1"/>
  <c r="H879" i="1" s="1"/>
  <c r="C879" i="1"/>
  <c r="D878" i="1"/>
  <c r="H878" i="1" s="1"/>
  <c r="C878" i="1"/>
  <c r="G878" i="1" s="1"/>
  <c r="D877" i="1"/>
  <c r="H877" i="1" s="1"/>
  <c r="C877" i="1"/>
  <c r="G877" i="1" s="1"/>
  <c r="D876" i="1"/>
  <c r="H876" i="1" s="1"/>
  <c r="C876" i="1"/>
  <c r="D875" i="1"/>
  <c r="H875" i="1" s="1"/>
  <c r="C875" i="1"/>
  <c r="D874" i="1"/>
  <c r="H874" i="1" s="1"/>
  <c r="C874" i="1"/>
  <c r="G874" i="1" s="1"/>
  <c r="D873" i="1"/>
  <c r="H873" i="1" s="1"/>
  <c r="C873" i="1"/>
  <c r="G873" i="1" s="1"/>
  <c r="D872" i="1"/>
  <c r="H872" i="1" s="1"/>
  <c r="C872" i="1"/>
  <c r="G872" i="1" s="1"/>
  <c r="D871" i="1"/>
  <c r="H871" i="1" s="1"/>
  <c r="C871" i="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D860" i="1"/>
  <c r="H860" i="1" s="1"/>
  <c r="C860" i="1"/>
  <c r="G860" i="1" s="1"/>
  <c r="D859" i="1"/>
  <c r="H859" i="1" s="1"/>
  <c r="C859" i="1"/>
  <c r="G859" i="1" s="1"/>
  <c r="D858" i="1"/>
  <c r="H858" i="1" s="1"/>
  <c r="C858" i="1"/>
  <c r="G858" i="1" s="1"/>
  <c r="D857" i="1"/>
  <c r="H857" i="1" s="1"/>
  <c r="C857" i="1"/>
  <c r="D856" i="1"/>
  <c r="H856" i="1" s="1"/>
  <c r="C856" i="1"/>
  <c r="G856" i="1" s="1"/>
  <c r="D855" i="1"/>
  <c r="H855" i="1" s="1"/>
  <c r="C855" i="1"/>
  <c r="D854" i="1"/>
  <c r="H854" i="1" s="1"/>
  <c r="C854" i="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D845" i="1"/>
  <c r="H845" i="1" s="1"/>
  <c r="C845" i="1"/>
  <c r="G845" i="1" s="1"/>
  <c r="D844" i="1"/>
  <c r="H844" i="1" s="1"/>
  <c r="C844" i="1"/>
  <c r="G844" i="1" s="1"/>
  <c r="D843" i="1"/>
  <c r="H843" i="1" s="1"/>
  <c r="C843" i="1"/>
  <c r="G843" i="1" s="1"/>
  <c r="D842" i="1"/>
  <c r="H842" i="1" s="1"/>
  <c r="C842" i="1"/>
  <c r="D841" i="1"/>
  <c r="H841" i="1" s="1"/>
  <c r="C841" i="1"/>
  <c r="G841" i="1" s="1"/>
  <c r="D840" i="1"/>
  <c r="H840" i="1" s="1"/>
  <c r="C840" i="1"/>
  <c r="G840" i="1" s="1"/>
  <c r="D839" i="1"/>
  <c r="H839" i="1" s="1"/>
  <c r="C839" i="1"/>
  <c r="D838" i="1"/>
  <c r="H838" i="1" s="1"/>
  <c r="C838" i="1"/>
  <c r="D837" i="1"/>
  <c r="H837" i="1" s="1"/>
  <c r="C837" i="1"/>
  <c r="D836" i="1"/>
  <c r="H836" i="1" s="1"/>
  <c r="C836" i="1"/>
  <c r="G836" i="1" s="1"/>
  <c r="D835" i="1"/>
  <c r="H835" i="1" s="1"/>
  <c r="C835" i="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D828" i="1"/>
  <c r="H828" i="1" s="1"/>
  <c r="C828" i="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D821" i="1"/>
  <c r="H821" i="1" s="1"/>
  <c r="C821" i="1"/>
  <c r="G821" i="1" s="1"/>
  <c r="D820" i="1"/>
  <c r="H820" i="1" s="1"/>
  <c r="C820" i="1"/>
  <c r="G820" i="1" s="1"/>
  <c r="D819" i="1"/>
  <c r="H819" i="1" s="1"/>
  <c r="C819" i="1"/>
  <c r="G819" i="1" s="1"/>
  <c r="D818" i="1"/>
  <c r="H818" i="1" s="1"/>
  <c r="C818" i="1"/>
  <c r="D817" i="1"/>
  <c r="H817" i="1" s="1"/>
  <c r="C817" i="1"/>
  <c r="D816" i="1"/>
  <c r="H816" i="1" s="1"/>
  <c r="C816" i="1"/>
  <c r="G816" i="1" s="1"/>
  <c r="D815" i="1"/>
  <c r="H815" i="1" s="1"/>
  <c r="C815" i="1"/>
  <c r="D814" i="1"/>
  <c r="H814" i="1" s="1"/>
  <c r="C814" i="1"/>
  <c r="D813" i="1"/>
  <c r="H813" i="1" s="1"/>
  <c r="C813" i="1"/>
  <c r="D812" i="1"/>
  <c r="H812" i="1" s="1"/>
  <c r="C812" i="1"/>
  <c r="D811" i="1"/>
  <c r="H811" i="1" s="1"/>
  <c r="C811" i="1"/>
  <c r="D810" i="1"/>
  <c r="H810" i="1" s="1"/>
  <c r="C810" i="1"/>
  <c r="D809" i="1"/>
  <c r="H809" i="1" s="1"/>
  <c r="C809" i="1"/>
  <c r="G809" i="1" s="1"/>
  <c r="D808" i="1"/>
  <c r="H808" i="1" s="1"/>
  <c r="C808" i="1"/>
  <c r="G808" i="1" s="1"/>
  <c r="D807" i="1"/>
  <c r="H807" i="1" s="1"/>
  <c r="C807" i="1"/>
  <c r="D806" i="1"/>
  <c r="C806" i="1"/>
  <c r="G806" i="1" s="1"/>
  <c r="D805" i="1"/>
  <c r="C805" i="1"/>
  <c r="D804" i="1"/>
  <c r="C804" i="1"/>
  <c r="G804" i="1" s="1"/>
  <c r="D803" i="1"/>
  <c r="H803" i="1" s="1"/>
  <c r="C803" i="1"/>
  <c r="G803" i="1" s="1"/>
  <c r="D802" i="1"/>
  <c r="C802" i="1"/>
  <c r="G802" i="1" s="1"/>
  <c r="D801" i="1"/>
  <c r="H801" i="1" s="1"/>
  <c r="C801" i="1"/>
  <c r="G801" i="1" s="1"/>
  <c r="D800" i="1"/>
  <c r="C800" i="1"/>
  <c r="G800" i="1" s="1"/>
  <c r="D799" i="1"/>
  <c r="H799" i="1" s="1"/>
  <c r="C799" i="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D790" i="1"/>
  <c r="H790" i="1" s="1"/>
  <c r="C790" i="1"/>
  <c r="D789" i="1"/>
  <c r="H789" i="1" s="1"/>
  <c r="C789" i="1"/>
  <c r="D788" i="1"/>
  <c r="H788" i="1" s="1"/>
  <c r="C788" i="1"/>
  <c r="D787" i="1"/>
  <c r="H787" i="1" s="1"/>
  <c r="C787" i="1"/>
  <c r="D786" i="1"/>
  <c r="H786" i="1" s="1"/>
  <c r="C786" i="1"/>
  <c r="D785" i="1"/>
  <c r="H785" i="1" s="1"/>
  <c r="C785" i="1"/>
  <c r="G785" i="1" s="1"/>
  <c r="D784" i="1"/>
  <c r="H784" i="1" s="1"/>
  <c r="C784" i="1"/>
  <c r="G784" i="1" s="1"/>
  <c r="D783" i="1"/>
  <c r="H783" i="1" s="1"/>
  <c r="C783" i="1"/>
  <c r="G783" i="1" s="1"/>
  <c r="D782" i="1"/>
  <c r="H782" i="1" s="1"/>
  <c r="C782" i="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D774" i="1"/>
  <c r="H774" i="1" s="1"/>
  <c r="C774" i="1"/>
  <c r="D773" i="1"/>
  <c r="H773" i="1" s="1"/>
  <c r="C773" i="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D751" i="1"/>
  <c r="H751" i="1" s="1"/>
  <c r="C751" i="1"/>
  <c r="D750" i="1"/>
  <c r="H750" i="1" s="1"/>
  <c r="C750" i="1"/>
  <c r="D749" i="1"/>
  <c r="H749" i="1" s="1"/>
  <c r="C749" i="1"/>
  <c r="G749" i="1" s="1"/>
  <c r="D748" i="1"/>
  <c r="H748" i="1" s="1"/>
  <c r="C748" i="1"/>
  <c r="G748" i="1" s="1"/>
  <c r="D747" i="1"/>
  <c r="H747" i="1" s="1"/>
  <c r="C747" i="1"/>
  <c r="G747" i="1" s="1"/>
  <c r="D746" i="1"/>
  <c r="H746" i="1" s="1"/>
  <c r="C746" i="1"/>
  <c r="G746" i="1" s="1"/>
  <c r="D745" i="1"/>
  <c r="H745" i="1" s="1"/>
  <c r="C745" i="1"/>
  <c r="D744" i="1"/>
  <c r="H744" i="1" s="1"/>
  <c r="C744" i="1"/>
  <c r="G744" i="1" s="1"/>
  <c r="D743" i="1"/>
  <c r="H743" i="1" s="1"/>
  <c r="C743" i="1"/>
  <c r="G743" i="1" s="1"/>
  <c r="D742" i="1"/>
  <c r="H742" i="1" s="1"/>
  <c r="C742" i="1"/>
  <c r="G742" i="1" s="1"/>
  <c r="D741" i="1"/>
  <c r="H741" i="1" s="1"/>
  <c r="C741" i="1"/>
  <c r="D740" i="1"/>
  <c r="H740" i="1" s="1"/>
  <c r="C740" i="1"/>
  <c r="D739" i="1"/>
  <c r="H739" i="1" s="1"/>
  <c r="C739" i="1"/>
  <c r="G739" i="1" s="1"/>
  <c r="D738" i="1"/>
  <c r="H738" i="1" s="1"/>
  <c r="C738" i="1"/>
  <c r="G738" i="1" s="1"/>
  <c r="D737" i="1"/>
  <c r="H737" i="1" s="1"/>
  <c r="C737" i="1"/>
  <c r="G737" i="1" s="1"/>
  <c r="D736" i="1"/>
  <c r="H736" i="1" s="1"/>
  <c r="C736" i="1"/>
  <c r="G736" i="1" s="1"/>
  <c r="D735" i="1"/>
  <c r="H735" i="1" s="1"/>
  <c r="C735" i="1"/>
  <c r="D734" i="1"/>
  <c r="H734" i="1" s="1"/>
  <c r="C734" i="1"/>
  <c r="G734" i="1" s="1"/>
  <c r="D733" i="1"/>
  <c r="H733" i="1" s="1"/>
  <c r="C733" i="1"/>
  <c r="G733" i="1" s="1"/>
  <c r="D732" i="1"/>
  <c r="H732" i="1" s="1"/>
  <c r="C732" i="1"/>
  <c r="G732" i="1" s="1"/>
  <c r="D731" i="1"/>
  <c r="H731" i="1" s="1"/>
  <c r="C731" i="1"/>
  <c r="D730" i="1"/>
  <c r="H730" i="1" s="1"/>
  <c r="C730" i="1"/>
  <c r="D729" i="1"/>
  <c r="H729" i="1" s="1"/>
  <c r="C729" i="1"/>
  <c r="G729" i="1" s="1"/>
  <c r="D728" i="1"/>
  <c r="H728" i="1" s="1"/>
  <c r="C728" i="1"/>
  <c r="G728" i="1" s="1"/>
  <c r="D727" i="1"/>
  <c r="H727" i="1" s="1"/>
  <c r="C727" i="1"/>
  <c r="G727" i="1" s="1"/>
  <c r="D726" i="1"/>
  <c r="H726" i="1" s="1"/>
  <c r="C726" i="1"/>
  <c r="D725" i="1"/>
  <c r="H725" i="1" s="1"/>
  <c r="C725" i="1"/>
  <c r="D724" i="1"/>
  <c r="H724" i="1" s="1"/>
  <c r="C724" i="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D710" i="1"/>
  <c r="H710" i="1" s="1"/>
  <c r="C710" i="1"/>
  <c r="D709" i="1"/>
  <c r="H709" i="1" s="1"/>
  <c r="C709" i="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D697" i="1"/>
  <c r="H697" i="1" s="1"/>
  <c r="C697" i="1"/>
  <c r="D696" i="1"/>
  <c r="H696" i="1" s="1"/>
  <c r="C696" i="1"/>
  <c r="D695" i="1"/>
  <c r="H695" i="1" s="1"/>
  <c r="C695" i="1"/>
  <c r="D694" i="1"/>
  <c r="H694" i="1" s="1"/>
  <c r="C694" i="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H676" i="1"/>
  <c r="D676" i="1"/>
  <c r="C676" i="1"/>
  <c r="G676" i="1" s="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D660" i="1"/>
  <c r="H660" i="1" s="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D646" i="1"/>
  <c r="H646" i="1" s="1"/>
  <c r="C646" i="1"/>
  <c r="D645" i="1"/>
  <c r="H645" i="1" s="1"/>
  <c r="C645" i="1"/>
  <c r="C642" i="1"/>
  <c r="D641" i="1"/>
  <c r="H641" i="1" s="1"/>
  <c r="C641" i="1"/>
  <c r="D636" i="1"/>
  <c r="H636" i="1" s="1"/>
  <c r="C636" i="1"/>
  <c r="D635" i="1"/>
  <c r="H635" i="1" s="1"/>
  <c r="C635" i="1"/>
  <c r="D632" i="1"/>
  <c r="H632" i="1" s="1"/>
  <c r="C632" i="1"/>
  <c r="D631" i="1"/>
  <c r="H631" i="1" s="1"/>
  <c r="C631" i="1"/>
  <c r="G631" i="1" s="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G621" i="1" s="1"/>
  <c r="D620" i="1"/>
  <c r="H620" i="1" s="1"/>
  <c r="C620" i="1"/>
  <c r="D619" i="1"/>
  <c r="H619" i="1" s="1"/>
  <c r="C619" i="1"/>
  <c r="D618" i="1"/>
  <c r="H618" i="1" s="1"/>
  <c r="C618" i="1"/>
  <c r="G618" i="1" s="1"/>
  <c r="D617" i="1"/>
  <c r="H617" i="1" s="1"/>
  <c r="C617" i="1"/>
  <c r="G617" i="1" s="1"/>
  <c r="D616" i="1"/>
  <c r="H616" i="1" s="1"/>
  <c r="C616" i="1"/>
  <c r="G616" i="1" s="1"/>
  <c r="D615" i="1"/>
  <c r="H615" i="1" s="1"/>
  <c r="C615" i="1"/>
  <c r="D614" i="1"/>
  <c r="H614" i="1" s="1"/>
  <c r="C614" i="1"/>
  <c r="D613" i="1"/>
  <c r="H613" i="1" s="1"/>
  <c r="C613" i="1"/>
  <c r="G613" i="1" s="1"/>
  <c r="D612" i="1"/>
  <c r="H612" i="1" s="1"/>
  <c r="C612" i="1"/>
  <c r="D611" i="1"/>
  <c r="H611" i="1" s="1"/>
  <c r="C611" i="1"/>
  <c r="G611" i="1" s="1"/>
  <c r="D610" i="1"/>
  <c r="H610" i="1" s="1"/>
  <c r="C610" i="1"/>
  <c r="D609" i="1"/>
  <c r="H609" i="1" s="1"/>
  <c r="C609" i="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D602" i="1"/>
  <c r="H602" i="1" s="1"/>
  <c r="C602" i="1"/>
  <c r="G602" i="1" s="1"/>
  <c r="D601" i="1"/>
  <c r="H601" i="1" s="1"/>
  <c r="C601" i="1"/>
  <c r="D600" i="1"/>
  <c r="H600" i="1" s="1"/>
  <c r="C600" i="1"/>
  <c r="G600" i="1" s="1"/>
  <c r="D599" i="1"/>
  <c r="H599" i="1" s="1"/>
  <c r="C599" i="1"/>
  <c r="D598" i="1"/>
  <c r="H598" i="1" s="1"/>
  <c r="C598" i="1"/>
  <c r="D597" i="1"/>
  <c r="H597" i="1" s="1"/>
  <c r="C597" i="1"/>
  <c r="D596" i="1"/>
  <c r="H596" i="1" s="1"/>
  <c r="C596" i="1"/>
  <c r="D595" i="1"/>
  <c r="H595" i="1" s="1"/>
  <c r="C595" i="1"/>
  <c r="G595" i="1" s="1"/>
  <c r="D594" i="1"/>
  <c r="H594" i="1" s="1"/>
  <c r="C594" i="1"/>
  <c r="G594" i="1" s="1"/>
  <c r="D593" i="1"/>
  <c r="H593" i="1" s="1"/>
  <c r="C593" i="1"/>
  <c r="G593" i="1" s="1"/>
  <c r="D592" i="1"/>
  <c r="H592" i="1" s="1"/>
  <c r="C592" i="1"/>
  <c r="D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D564" i="1"/>
  <c r="H564" i="1" s="1"/>
  <c r="C564" i="1"/>
  <c r="G564" i="1" s="1"/>
  <c r="D563" i="1"/>
  <c r="H563" i="1" s="1"/>
  <c r="C563" i="1"/>
  <c r="D562" i="1"/>
  <c r="H562" i="1" s="1"/>
  <c r="C562" i="1"/>
  <c r="D561" i="1"/>
  <c r="H561" i="1" s="1"/>
  <c r="C561" i="1"/>
  <c r="D560" i="1"/>
  <c r="H560" i="1" s="1"/>
  <c r="C560" i="1"/>
  <c r="D559" i="1"/>
  <c r="H559" i="1" s="1"/>
  <c r="C559" i="1"/>
  <c r="G559" i="1" s="1"/>
  <c r="D558" i="1"/>
  <c r="H558" i="1" s="1"/>
  <c r="C558" i="1"/>
  <c r="G558" i="1" s="1"/>
  <c r="D557" i="1"/>
  <c r="H557" i="1" s="1"/>
  <c r="C557" i="1"/>
  <c r="D556" i="1"/>
  <c r="H556" i="1" s="1"/>
  <c r="C556" i="1"/>
  <c r="D555" i="1"/>
  <c r="H555" i="1" s="1"/>
  <c r="C555" i="1"/>
  <c r="D554" i="1"/>
  <c r="H554" i="1" s="1"/>
  <c r="C554" i="1"/>
  <c r="D553" i="1"/>
  <c r="H553" i="1" s="1"/>
  <c r="C553" i="1"/>
  <c r="G553" i="1" s="1"/>
  <c r="D552" i="1"/>
  <c r="H552" i="1" s="1"/>
  <c r="C552" i="1"/>
  <c r="D551" i="1"/>
  <c r="H551" i="1" s="1"/>
  <c r="C551" i="1"/>
  <c r="D550" i="1"/>
  <c r="H550" i="1" s="1"/>
  <c r="C550" i="1"/>
  <c r="G550" i="1" s="1"/>
  <c r="D549" i="1"/>
  <c r="H549" i="1" s="1"/>
  <c r="C549" i="1"/>
  <c r="D548" i="1"/>
  <c r="H548" i="1" s="1"/>
  <c r="C548" i="1"/>
  <c r="G548" i="1" s="1"/>
  <c r="D547" i="1"/>
  <c r="H547" i="1" s="1"/>
  <c r="C547" i="1"/>
  <c r="G547" i="1" s="1"/>
  <c r="D546" i="1"/>
  <c r="H546" i="1" s="1"/>
  <c r="C546" i="1"/>
  <c r="G546" i="1" s="1"/>
  <c r="D545" i="1"/>
  <c r="H545" i="1" s="1"/>
  <c r="C545" i="1"/>
  <c r="G545" i="1" s="1"/>
  <c r="D544" i="1"/>
  <c r="H544" i="1" s="1"/>
  <c r="C544" i="1"/>
  <c r="D543" i="1"/>
  <c r="H543" i="1" s="1"/>
  <c r="C543" i="1"/>
  <c r="G543" i="1" s="1"/>
  <c r="D542" i="1"/>
  <c r="H542" i="1" s="1"/>
  <c r="C542" i="1"/>
  <c r="D541" i="1"/>
  <c r="H541" i="1" s="1"/>
  <c r="C541" i="1"/>
  <c r="G541" i="1" s="1"/>
  <c r="D540" i="1"/>
  <c r="H540" i="1" s="1"/>
  <c r="C540" i="1"/>
  <c r="G540" i="1" s="1"/>
  <c r="D539" i="1"/>
  <c r="H539" i="1" s="1"/>
  <c r="C539" i="1"/>
  <c r="D538" i="1"/>
  <c r="H538" i="1" s="1"/>
  <c r="C538" i="1"/>
  <c r="D537" i="1"/>
  <c r="H537" i="1" s="1"/>
  <c r="C537" i="1"/>
  <c r="G537" i="1" s="1"/>
  <c r="D536" i="1"/>
  <c r="H536" i="1" s="1"/>
  <c r="C536" i="1"/>
  <c r="D535" i="1"/>
  <c r="H535" i="1" s="1"/>
  <c r="C535" i="1"/>
  <c r="D534" i="1"/>
  <c r="H534" i="1" s="1"/>
  <c r="C534" i="1"/>
  <c r="D533" i="1"/>
  <c r="H533" i="1" s="1"/>
  <c r="C533" i="1"/>
  <c r="D532" i="1"/>
  <c r="H532" i="1" s="1"/>
  <c r="C532" i="1"/>
  <c r="D531" i="1"/>
  <c r="H531" i="1" s="1"/>
  <c r="C531" i="1"/>
  <c r="D530" i="1"/>
  <c r="H530" i="1" s="1"/>
  <c r="C530" i="1"/>
  <c r="D528" i="1"/>
  <c r="H528" i="1" s="1"/>
  <c r="C528" i="1"/>
  <c r="G528" i="1" s="1"/>
  <c r="D527" i="1"/>
  <c r="H527" i="1" s="1"/>
  <c r="C527" i="1"/>
  <c r="D526" i="1"/>
  <c r="H526" i="1" s="1"/>
  <c r="C526" i="1"/>
  <c r="D525" i="1"/>
  <c r="H525" i="1" s="1"/>
  <c r="C525" i="1"/>
  <c r="D524" i="1"/>
  <c r="H524" i="1" s="1"/>
  <c r="C524" i="1"/>
  <c r="G524" i="1" s="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D507" i="1"/>
  <c r="H507" i="1" s="1"/>
  <c r="C507" i="1"/>
  <c r="D506" i="1"/>
  <c r="H506" i="1" s="1"/>
  <c r="C506" i="1"/>
  <c r="D505" i="1"/>
  <c r="H505" i="1" s="1"/>
  <c r="C505" i="1"/>
  <c r="G505" i="1" s="1"/>
  <c r="D504" i="1"/>
  <c r="H504" i="1" s="1"/>
  <c r="C504" i="1"/>
  <c r="G504" i="1" s="1"/>
  <c r="D503" i="1"/>
  <c r="H503" i="1" s="1"/>
  <c r="C503" i="1"/>
  <c r="D502" i="1"/>
  <c r="H502" i="1" s="1"/>
  <c r="C502" i="1"/>
  <c r="G502" i="1" s="1"/>
  <c r="D501" i="1"/>
  <c r="H501" i="1" s="1"/>
  <c r="C501" i="1"/>
  <c r="G501" i="1" s="1"/>
  <c r="D500" i="1"/>
  <c r="H500" i="1" s="1"/>
  <c r="C500" i="1"/>
  <c r="G500" i="1" s="1"/>
  <c r="D499" i="1"/>
  <c r="H499" i="1" s="1"/>
  <c r="C499" i="1"/>
  <c r="D498" i="1"/>
  <c r="H498" i="1" s="1"/>
  <c r="C498" i="1"/>
  <c r="G498" i="1" s="1"/>
  <c r="D497" i="1"/>
  <c r="H497" i="1" s="1"/>
  <c r="C497" i="1"/>
  <c r="G497" i="1" s="1"/>
  <c r="D496" i="1"/>
  <c r="H496" i="1" s="1"/>
  <c r="C496" i="1"/>
  <c r="D495" i="1"/>
  <c r="H495" i="1" s="1"/>
  <c r="C495" i="1"/>
  <c r="G495" i="1" s="1"/>
  <c r="D494" i="1"/>
  <c r="H494" i="1" s="1"/>
  <c r="C494" i="1"/>
  <c r="G494" i="1" s="1"/>
  <c r="D493" i="1"/>
  <c r="H493" i="1" s="1"/>
  <c r="C493" i="1"/>
  <c r="G493" i="1" s="1"/>
  <c r="D492" i="1"/>
  <c r="H492" i="1" s="1"/>
  <c r="C492" i="1"/>
  <c r="G492" i="1" s="1"/>
  <c r="D491" i="1"/>
  <c r="H491" i="1" s="1"/>
  <c r="C491" i="1"/>
  <c r="D490" i="1"/>
  <c r="H490" i="1" s="1"/>
  <c r="C490" i="1"/>
  <c r="G490" i="1" s="1"/>
  <c r="D489" i="1"/>
  <c r="H489" i="1" s="1"/>
  <c r="C489" i="1"/>
  <c r="G489" i="1" s="1"/>
  <c r="D488" i="1"/>
  <c r="H488" i="1" s="1"/>
  <c r="C488" i="1"/>
  <c r="G488" i="1" s="1"/>
  <c r="D487" i="1"/>
  <c r="H487" i="1" s="1"/>
  <c r="C487" i="1"/>
  <c r="D486" i="1"/>
  <c r="H486" i="1" s="1"/>
  <c r="C486" i="1"/>
  <c r="D485" i="1"/>
  <c r="D484" i="1"/>
  <c r="H484" i="1" s="1"/>
  <c r="C484" i="1"/>
  <c r="D483" i="1"/>
  <c r="H483" i="1" s="1"/>
  <c r="C483" i="1"/>
  <c r="G483" i="1" s="1"/>
  <c r="D482" i="1"/>
  <c r="H482" i="1" s="1"/>
  <c r="C482" i="1"/>
  <c r="D481" i="1"/>
  <c r="H481" i="1" s="1"/>
  <c r="C481" i="1"/>
  <c r="D480" i="1"/>
  <c r="H480" i="1" s="1"/>
  <c r="C480" i="1"/>
  <c r="D479" i="1"/>
  <c r="H479" i="1" s="1"/>
  <c r="C479" i="1"/>
  <c r="D478" i="1"/>
  <c r="H478" i="1" s="1"/>
  <c r="C478" i="1"/>
  <c r="G478" i="1" s="1"/>
  <c r="D477" i="1"/>
  <c r="H477" i="1" s="1"/>
  <c r="C477" i="1"/>
  <c r="D476" i="1"/>
  <c r="H476" i="1" s="1"/>
  <c r="C476" i="1"/>
  <c r="D475" i="1"/>
  <c r="H475" i="1" s="1"/>
  <c r="C475" i="1"/>
  <c r="D474" i="1"/>
  <c r="H474" i="1" s="1"/>
  <c r="C474" i="1"/>
  <c r="D473" i="1"/>
  <c r="D472" i="1"/>
  <c r="H472" i="1" s="1"/>
  <c r="C472" i="1"/>
  <c r="D471" i="1"/>
  <c r="H471" i="1" s="1"/>
  <c r="C471" i="1"/>
  <c r="G471" i="1" s="1"/>
  <c r="D470" i="1"/>
  <c r="H470" i="1" s="1"/>
  <c r="C470" i="1"/>
  <c r="D469" i="1"/>
  <c r="H469" i="1" s="1"/>
  <c r="C469" i="1"/>
  <c r="D468" i="1"/>
  <c r="H468" i="1" s="1"/>
  <c r="C468" i="1"/>
  <c r="D467" i="1"/>
  <c r="H467" i="1" s="1"/>
  <c r="C467" i="1"/>
  <c r="D466" i="1"/>
  <c r="H466" i="1" s="1"/>
  <c r="C466" i="1"/>
  <c r="G466" i="1" s="1"/>
  <c r="D465" i="1"/>
  <c r="H465" i="1" s="1"/>
  <c r="C465" i="1"/>
  <c r="G465" i="1" s="1"/>
  <c r="D464" i="1"/>
  <c r="H464" i="1" s="1"/>
  <c r="C464" i="1"/>
  <c r="D463" i="1"/>
  <c r="H463" i="1" s="1"/>
  <c r="C463" i="1"/>
  <c r="G463" i="1" s="1"/>
  <c r="D462" i="1"/>
  <c r="H462" i="1" s="1"/>
  <c r="C462" i="1"/>
  <c r="G462" i="1" s="1"/>
  <c r="D461" i="1"/>
  <c r="H461" i="1" s="1"/>
  <c r="C461" i="1"/>
  <c r="D460" i="1"/>
  <c r="H460" i="1" s="1"/>
  <c r="C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D450" i="1"/>
  <c r="H450" i="1" s="1"/>
  <c r="C450" i="1"/>
  <c r="G450" i="1" s="1"/>
  <c r="D449" i="1"/>
  <c r="H449" i="1" s="1"/>
  <c r="C449" i="1"/>
  <c r="G449" i="1" s="1"/>
  <c r="D448" i="1"/>
  <c r="H448" i="1" s="1"/>
  <c r="C448" i="1"/>
  <c r="G448" i="1" s="1"/>
  <c r="D447" i="1"/>
  <c r="H447" i="1" s="1"/>
  <c r="C447" i="1"/>
  <c r="G447" i="1" s="1"/>
  <c r="D446" i="1"/>
  <c r="H446" i="1" s="1"/>
  <c r="C446" i="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D438" i="1"/>
  <c r="H438" i="1" s="1"/>
  <c r="C438" i="1"/>
  <c r="G438" i="1" s="1"/>
  <c r="D437" i="1"/>
  <c r="H437" i="1" s="1"/>
  <c r="C437" i="1"/>
  <c r="G437" i="1" s="1"/>
  <c r="D436" i="1"/>
  <c r="H436" i="1" s="1"/>
  <c r="C436" i="1"/>
  <c r="G436" i="1" s="1"/>
  <c r="D435" i="1"/>
  <c r="H435" i="1" s="1"/>
  <c r="C435" i="1"/>
  <c r="G435" i="1" s="1"/>
  <c r="D434" i="1"/>
  <c r="H434" i="1" s="1"/>
  <c r="C434" i="1"/>
  <c r="D433" i="1"/>
  <c r="H433" i="1" s="1"/>
  <c r="C433" i="1"/>
  <c r="G433" i="1" s="1"/>
  <c r="D432" i="1"/>
  <c r="H432" i="1" s="1"/>
  <c r="C432" i="1"/>
  <c r="G432" i="1" s="1"/>
  <c r="D431" i="1"/>
  <c r="H431" i="1" s="1"/>
  <c r="C431" i="1"/>
  <c r="D430" i="1"/>
  <c r="H430" i="1" s="1"/>
  <c r="C430" i="1"/>
  <c r="G430" i="1" s="1"/>
  <c r="D429" i="1"/>
  <c r="H429" i="1" s="1"/>
  <c r="C429" i="1"/>
  <c r="G429" i="1" s="1"/>
  <c r="D428" i="1"/>
  <c r="H428" i="1" s="1"/>
  <c r="C428" i="1"/>
  <c r="G428" i="1" s="1"/>
  <c r="D427" i="1"/>
  <c r="H427" i="1" s="1"/>
  <c r="C427" i="1"/>
  <c r="G427" i="1" s="1"/>
  <c r="D426" i="1"/>
  <c r="H426" i="1" s="1"/>
  <c r="C426" i="1"/>
  <c r="D425" i="1"/>
  <c r="D423" i="1"/>
  <c r="H423" i="1" s="1"/>
  <c r="C423" i="1"/>
  <c r="D422" i="1"/>
  <c r="H422" i="1" s="1"/>
  <c r="C422" i="1"/>
  <c r="D421" i="1"/>
  <c r="H421" i="1" s="1"/>
  <c r="C421" i="1"/>
  <c r="D416" i="1"/>
  <c r="H416" i="1" s="1"/>
  <c r="C416" i="1"/>
  <c r="D415" i="1"/>
  <c r="H415" i="1" s="1"/>
  <c r="C415" i="1"/>
  <c r="D414" i="1"/>
  <c r="H414" i="1" s="1"/>
  <c r="C414" i="1"/>
  <c r="D411" i="1"/>
  <c r="H411" i="1" s="1"/>
  <c r="C411" i="1"/>
  <c r="G411" i="1" s="1"/>
  <c r="D410" i="1"/>
  <c r="H410" i="1" s="1"/>
  <c r="C410" i="1"/>
  <c r="G410" i="1" s="1"/>
  <c r="D409" i="1"/>
  <c r="H409" i="1" s="1"/>
  <c r="C409" i="1"/>
  <c r="D408" i="1"/>
  <c r="H408" i="1" s="1"/>
  <c r="C408" i="1"/>
  <c r="D407" i="1"/>
  <c r="H407" i="1" s="1"/>
  <c r="C407" i="1"/>
  <c r="D406" i="1"/>
  <c r="H406" i="1" s="1"/>
  <c r="C406" i="1"/>
  <c r="G406" i="1" s="1"/>
  <c r="D405" i="1"/>
  <c r="H405" i="1" s="1"/>
  <c r="C405" i="1"/>
  <c r="D404" i="1"/>
  <c r="H404" i="1" s="1"/>
  <c r="C404" i="1"/>
  <c r="D403" i="1"/>
  <c r="H403" i="1" s="1"/>
  <c r="C403" i="1"/>
  <c r="G403" i="1" s="1"/>
  <c r="D402" i="1"/>
  <c r="H402" i="1" s="1"/>
  <c r="C402" i="1"/>
  <c r="D401" i="1"/>
  <c r="D400" i="1"/>
  <c r="H400" i="1" s="1"/>
  <c r="C400" i="1"/>
  <c r="G400" i="1" s="1"/>
  <c r="D399" i="1"/>
  <c r="H399" i="1" s="1"/>
  <c r="C399" i="1"/>
  <c r="D398" i="1"/>
  <c r="H398" i="1" s="1"/>
  <c r="C398" i="1"/>
  <c r="G398" i="1" s="1"/>
  <c r="D397" i="1"/>
  <c r="H397" i="1" s="1"/>
  <c r="C397" i="1"/>
  <c r="C396" i="1"/>
  <c r="D395" i="1"/>
  <c r="H395" i="1" s="1"/>
  <c r="C395" i="1"/>
  <c r="D394" i="1"/>
  <c r="H394" i="1" s="1"/>
  <c r="C394" i="1"/>
  <c r="D393" i="1"/>
  <c r="H393" i="1" s="1"/>
  <c r="C393" i="1"/>
  <c r="D392" i="1"/>
  <c r="H392" i="1" s="1"/>
  <c r="C392" i="1"/>
  <c r="G392" i="1" s="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G382" i="1" s="1"/>
  <c r="D381" i="1"/>
  <c r="H381" i="1" s="1"/>
  <c r="C381" i="1"/>
  <c r="D380" i="1"/>
  <c r="H380" i="1" s="1"/>
  <c r="C380" i="1"/>
  <c r="G380" i="1" s="1"/>
  <c r="D379" i="1"/>
  <c r="H379" i="1" s="1"/>
  <c r="C379" i="1"/>
  <c r="D378" i="1"/>
  <c r="H378" i="1" s="1"/>
  <c r="C378" i="1"/>
  <c r="G378" i="1" s="1"/>
  <c r="D377" i="1"/>
  <c r="H377" i="1" s="1"/>
  <c r="C377" i="1"/>
  <c r="D376" i="1"/>
  <c r="H376" i="1" s="1"/>
  <c r="C376" i="1"/>
  <c r="G376" i="1" s="1"/>
  <c r="D375" i="1"/>
  <c r="H375" i="1" s="1"/>
  <c r="C375" i="1"/>
  <c r="C374" i="1"/>
  <c r="D373" i="1"/>
  <c r="H373" i="1" s="1"/>
  <c r="C373" i="1"/>
  <c r="D372" i="1"/>
  <c r="H372" i="1" s="1"/>
  <c r="C372" i="1"/>
  <c r="D371" i="1"/>
  <c r="H371" i="1" s="1"/>
  <c r="C371" i="1"/>
  <c r="D370" i="1"/>
  <c r="H370" i="1" s="1"/>
  <c r="C370" i="1"/>
  <c r="D369" i="1"/>
  <c r="H369" i="1" s="1"/>
  <c r="C369" i="1"/>
  <c r="C368" i="1"/>
  <c r="D367" i="1"/>
  <c r="H367" i="1" s="1"/>
  <c r="C367" i="1"/>
  <c r="G367" i="1" s="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H354" i="1" s="1"/>
  <c r="C354" i="1"/>
  <c r="G354" i="1" s="1"/>
  <c r="D353" i="1"/>
  <c r="H353" i="1" s="1"/>
  <c r="C353" i="1"/>
  <c r="D352" i="1"/>
  <c r="H352" i="1" s="1"/>
  <c r="C352" i="1"/>
  <c r="G352" i="1" s="1"/>
  <c r="D351" i="1"/>
  <c r="H351" i="1" s="1"/>
  <c r="C351" i="1"/>
  <c r="G351" i="1" s="1"/>
  <c r="D350" i="1"/>
  <c r="H350" i="1" s="1"/>
  <c r="C350" i="1"/>
  <c r="D349" i="1"/>
  <c r="D348" i="1"/>
  <c r="H348" i="1" s="1"/>
  <c r="C348" i="1"/>
  <c r="G348" i="1" s="1"/>
  <c r="D347" i="1"/>
  <c r="H347" i="1" s="1"/>
  <c r="C347" i="1"/>
  <c r="D346" i="1"/>
  <c r="H346" i="1" s="1"/>
  <c r="C346" i="1"/>
  <c r="H345" i="1"/>
  <c r="D345" i="1"/>
  <c r="C345" i="1"/>
  <c r="G345" i="1" s="1"/>
  <c r="D344" i="1"/>
  <c r="H344" i="1" s="1"/>
  <c r="C344" i="1"/>
  <c r="D343" i="1"/>
  <c r="H343" i="1" s="1"/>
  <c r="C343" i="1"/>
  <c r="H342" i="1"/>
  <c r="D342" i="1"/>
  <c r="C342" i="1"/>
  <c r="G342" i="1" s="1"/>
  <c r="D341" i="1"/>
  <c r="H341" i="1" s="1"/>
  <c r="C341" i="1"/>
  <c r="G341" i="1" s="1"/>
  <c r="D340" i="1"/>
  <c r="H340" i="1" s="1"/>
  <c r="C340" i="1"/>
  <c r="D339" i="1"/>
  <c r="H339" i="1" s="1"/>
  <c r="C339" i="1"/>
  <c r="H338" i="1"/>
  <c r="D338" i="1"/>
  <c r="C338" i="1"/>
  <c r="G338" i="1" s="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H326" i="1"/>
  <c r="D326" i="1"/>
  <c r="C326" i="1"/>
  <c r="G326" i="1" s="1"/>
  <c r="D325" i="1"/>
  <c r="H325" i="1" s="1"/>
  <c r="C325" i="1"/>
  <c r="D324" i="1"/>
  <c r="H324" i="1" s="1"/>
  <c r="C324" i="1"/>
  <c r="G324" i="1" s="1"/>
  <c r="D323" i="1"/>
  <c r="H323" i="1" s="1"/>
  <c r="C323" i="1"/>
  <c r="D322" i="1"/>
  <c r="H322" i="1" s="1"/>
  <c r="C322" i="1"/>
  <c r="D321" i="1"/>
  <c r="H321" i="1" s="1"/>
  <c r="C321" i="1"/>
  <c r="D320" i="1"/>
  <c r="H320" i="1" s="1"/>
  <c r="C320" i="1"/>
  <c r="H319" i="1"/>
  <c r="D319" i="1"/>
  <c r="C319" i="1"/>
  <c r="G319" i="1" s="1"/>
  <c r="D318" i="1"/>
  <c r="H318" i="1" s="1"/>
  <c r="C318" i="1"/>
  <c r="D317" i="1"/>
  <c r="H317" i="1" s="1"/>
  <c r="C317" i="1"/>
  <c r="D316" i="1"/>
  <c r="H316" i="1" s="1"/>
  <c r="C316" i="1"/>
  <c r="D315" i="1"/>
  <c r="H315" i="1" s="1"/>
  <c r="C315" i="1"/>
  <c r="D314" i="1"/>
  <c r="H314" i="1" s="1"/>
  <c r="C314" i="1"/>
  <c r="G314" i="1" s="1"/>
  <c r="D313" i="1"/>
  <c r="H313" i="1" s="1"/>
  <c r="C313" i="1"/>
  <c r="G313" i="1" s="1"/>
  <c r="D312" i="1"/>
  <c r="H312" i="1" s="1"/>
  <c r="C312" i="1"/>
  <c r="G312" i="1" s="1"/>
  <c r="D311" i="1"/>
  <c r="H311" i="1" s="1"/>
  <c r="C311" i="1"/>
  <c r="D310" i="1"/>
  <c r="H310" i="1" s="1"/>
  <c r="C310" i="1"/>
  <c r="D309" i="1"/>
  <c r="H309" i="1" s="1"/>
  <c r="C309" i="1"/>
  <c r="D308" i="1"/>
  <c r="H308" i="1" s="1"/>
  <c r="C308" i="1"/>
  <c r="D307" i="1"/>
  <c r="H307" i="1" s="1"/>
  <c r="C307" i="1"/>
  <c r="H306" i="1"/>
  <c r="D306" i="1"/>
  <c r="C306" i="1"/>
  <c r="G306" i="1" s="1"/>
  <c r="D305" i="1"/>
  <c r="H305" i="1" s="1"/>
  <c r="C305" i="1"/>
  <c r="G305" i="1" s="1"/>
  <c r="C304" i="1"/>
  <c r="D302" i="1"/>
  <c r="H302" i="1" s="1"/>
  <c r="C302" i="1"/>
  <c r="G302" i="1" s="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G290" i="1" s="1"/>
  <c r="D289" i="1"/>
  <c r="H289" i="1" s="1"/>
  <c r="C289" i="1"/>
  <c r="D288" i="1"/>
  <c r="H288" i="1" s="1"/>
  <c r="C288" i="1"/>
  <c r="G288" i="1" s="1"/>
  <c r="H287" i="1"/>
  <c r="D287" i="1"/>
  <c r="C287" i="1"/>
  <c r="G287" i="1" s="1"/>
  <c r="D286" i="1"/>
  <c r="H286" i="1" s="1"/>
  <c r="C286" i="1"/>
  <c r="G286" i="1" s="1"/>
  <c r="C285"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D278" i="1"/>
  <c r="H278" i="1" s="1"/>
  <c r="C278" i="1"/>
  <c r="G278" i="1" s="1"/>
  <c r="D277" i="1"/>
  <c r="H277" i="1" s="1"/>
  <c r="C277" i="1"/>
  <c r="G277" i="1" s="1"/>
  <c r="D276" i="1"/>
  <c r="H276" i="1" s="1"/>
  <c r="C276" i="1"/>
  <c r="D275" i="1"/>
  <c r="H275" i="1" s="1"/>
  <c r="C275" i="1"/>
  <c r="D274" i="1"/>
  <c r="H274" i="1" s="1"/>
  <c r="C274" i="1"/>
  <c r="D273" i="1"/>
  <c r="H273" i="1" s="1"/>
  <c r="C273" i="1"/>
  <c r="D272" i="1"/>
  <c r="H272" i="1" s="1"/>
  <c r="C272" i="1"/>
  <c r="D271" i="1"/>
  <c r="H271" i="1" s="1"/>
  <c r="C271" i="1"/>
  <c r="G271" i="1" s="1"/>
  <c r="D270" i="1"/>
  <c r="H270" i="1" s="1"/>
  <c r="C270" i="1"/>
  <c r="D268" i="1"/>
  <c r="H268" i="1" s="1"/>
  <c r="C268" i="1"/>
  <c r="D267" i="1"/>
  <c r="H267" i="1" s="1"/>
  <c r="C267" i="1"/>
  <c r="G267" i="1" s="1"/>
  <c r="D266" i="1"/>
  <c r="H266" i="1" s="1"/>
  <c r="C266" i="1"/>
  <c r="G266" i="1" s="1"/>
  <c r="D265" i="1"/>
  <c r="H265" i="1" s="1"/>
  <c r="C265" i="1"/>
  <c r="D264" i="1"/>
  <c r="H264" i="1" s="1"/>
  <c r="C264" i="1"/>
  <c r="D263" i="1"/>
  <c r="H263" i="1" s="1"/>
  <c r="C263" i="1"/>
  <c r="G263" i="1" s="1"/>
  <c r="D262" i="1"/>
  <c r="H262" i="1" s="1"/>
  <c r="C262" i="1"/>
  <c r="G262" i="1" s="1"/>
  <c r="D261" i="1"/>
  <c r="H261" i="1" s="1"/>
  <c r="C261" i="1"/>
  <c r="D260" i="1"/>
  <c r="H260" i="1" s="1"/>
  <c r="C260" i="1"/>
  <c r="D259" i="1"/>
  <c r="H259" i="1" s="1"/>
  <c r="C259" i="1"/>
  <c r="D258" i="1"/>
  <c r="H258" i="1" s="1"/>
  <c r="C258" i="1"/>
  <c r="D257" i="1"/>
  <c r="H257" i="1" s="1"/>
  <c r="C257" i="1"/>
  <c r="D256" i="1"/>
  <c r="H256" i="1" s="1"/>
  <c r="C256" i="1"/>
  <c r="D255" i="1"/>
  <c r="H255" i="1" s="1"/>
  <c r="C255" i="1"/>
  <c r="D254" i="1"/>
  <c r="H254" i="1" s="1"/>
  <c r="C254" i="1"/>
  <c r="G254" i="1" s="1"/>
  <c r="C253" i="1"/>
  <c r="D252" i="1"/>
  <c r="H252" i="1" s="1"/>
  <c r="C252" i="1"/>
  <c r="G252" i="1" s="1"/>
  <c r="D251" i="1"/>
  <c r="H251" i="1" s="1"/>
  <c r="C251" i="1"/>
  <c r="G251" i="1" s="1"/>
  <c r="D250" i="1"/>
  <c r="H250" i="1" s="1"/>
  <c r="C250" i="1"/>
  <c r="D249" i="1"/>
  <c r="H249" i="1" s="1"/>
  <c r="C249" i="1"/>
  <c r="G249" i="1" s="1"/>
  <c r="H248" i="1"/>
  <c r="D248" i="1"/>
  <c r="C248" i="1"/>
  <c r="G248" i="1" s="1"/>
  <c r="D247" i="1"/>
  <c r="H247" i="1" s="1"/>
  <c r="C247" i="1"/>
  <c r="D246" i="1"/>
  <c r="H246" i="1" s="1"/>
  <c r="C246" i="1"/>
  <c r="D245" i="1"/>
  <c r="H245" i="1" s="1"/>
  <c r="C245" i="1"/>
  <c r="D244" i="1"/>
  <c r="H244" i="1" s="1"/>
  <c r="C244" i="1"/>
  <c r="H243" i="1"/>
  <c r="D243" i="1"/>
  <c r="C243" i="1"/>
  <c r="G243" i="1" s="1"/>
  <c r="D242" i="1"/>
  <c r="H242" i="1" s="1"/>
  <c r="C242" i="1"/>
  <c r="G242" i="1" s="1"/>
  <c r="D241" i="1"/>
  <c r="H241" i="1" s="1"/>
  <c r="C241" i="1"/>
  <c r="G241" i="1" s="1"/>
  <c r="D240" i="1"/>
  <c r="H240" i="1" s="1"/>
  <c r="C240" i="1"/>
  <c r="G240" i="1" s="1"/>
  <c r="D239" i="1"/>
  <c r="H239" i="1" s="1"/>
  <c r="C239" i="1"/>
  <c r="G239" i="1" s="1"/>
  <c r="D238" i="1"/>
  <c r="H238" i="1" s="1"/>
  <c r="C238" i="1"/>
  <c r="H237" i="1"/>
  <c r="D237" i="1"/>
  <c r="C237" i="1"/>
  <c r="G237" i="1" s="1"/>
  <c r="D236" i="1"/>
  <c r="H236" i="1" s="1"/>
  <c r="C236" i="1"/>
  <c r="D235" i="1"/>
  <c r="H235" i="1" s="1"/>
  <c r="C235" i="1"/>
  <c r="H234" i="1"/>
  <c r="D234" i="1"/>
  <c r="C234" i="1"/>
  <c r="G234" i="1" s="1"/>
  <c r="D233" i="1"/>
  <c r="H233" i="1" s="1"/>
  <c r="C233" i="1"/>
  <c r="D232" i="1"/>
  <c r="H232" i="1" s="1"/>
  <c r="C232" i="1"/>
  <c r="D231" i="1"/>
  <c r="H231" i="1" s="1"/>
  <c r="C231" i="1"/>
  <c r="D230" i="1"/>
  <c r="H230" i="1" s="1"/>
  <c r="C230" i="1"/>
  <c r="D229" i="1"/>
  <c r="H229" i="1" s="1"/>
  <c r="C229" i="1"/>
  <c r="D228" i="1"/>
  <c r="H228" i="1" s="1"/>
  <c r="C228" i="1"/>
  <c r="D227" i="1"/>
  <c r="H227" i="1" s="1"/>
  <c r="C227" i="1"/>
  <c r="C226" i="1"/>
  <c r="D225" i="1"/>
  <c r="H225" i="1" s="1"/>
  <c r="C225" i="1"/>
  <c r="D224" i="1"/>
  <c r="H224" i="1" s="1"/>
  <c r="C224" i="1"/>
  <c r="G224" i="1" s="1"/>
  <c r="D223" i="1"/>
  <c r="H223" i="1" s="1"/>
  <c r="C223" i="1"/>
  <c r="D222" i="1"/>
  <c r="H222" i="1" s="1"/>
  <c r="C222" i="1"/>
  <c r="D221" i="1"/>
  <c r="H221" i="1" s="1"/>
  <c r="C221" i="1"/>
  <c r="D220" i="1"/>
  <c r="H220" i="1" s="1"/>
  <c r="C220" i="1"/>
  <c r="D219" i="1"/>
  <c r="H219" i="1" s="1"/>
  <c r="C219" i="1"/>
  <c r="D218" i="1"/>
  <c r="H218" i="1" s="1"/>
  <c r="C218" i="1"/>
  <c r="D217" i="1"/>
  <c r="D216" i="1"/>
  <c r="H216" i="1" s="1"/>
  <c r="C216" i="1"/>
  <c r="D215" i="1"/>
  <c r="H215" i="1" s="1"/>
  <c r="C215" i="1"/>
  <c r="G215" i="1" s="1"/>
  <c r="D214" i="1"/>
  <c r="H214" i="1" s="1"/>
  <c r="C214" i="1"/>
  <c r="D213" i="1"/>
  <c r="H213" i="1" s="1"/>
  <c r="C213" i="1"/>
  <c r="D212" i="1"/>
  <c r="H212" i="1" s="1"/>
  <c r="C212" i="1"/>
  <c r="D211" i="1"/>
  <c r="H211" i="1" s="1"/>
  <c r="C211" i="1"/>
  <c r="G211" i="1" s="1"/>
  <c r="D210" i="1"/>
  <c r="H210" i="1" s="1"/>
  <c r="C210" i="1"/>
  <c r="G210" i="1" s="1"/>
  <c r="D209" i="1"/>
  <c r="H209" i="1" s="1"/>
  <c r="C209" i="1"/>
  <c r="H208" i="1"/>
  <c r="D208" i="1"/>
  <c r="C208" i="1"/>
  <c r="G208" i="1" s="1"/>
  <c r="D207" i="1"/>
  <c r="H207" i="1" s="1"/>
  <c r="C207" i="1"/>
  <c r="G207" i="1" s="1"/>
  <c r="D206" i="1"/>
  <c r="H206" i="1" s="1"/>
  <c r="C206" i="1"/>
  <c r="D205" i="1"/>
  <c r="H205" i="1" s="1"/>
  <c r="C205" i="1"/>
  <c r="G205" i="1" s="1"/>
  <c r="D204" i="1"/>
  <c r="H204" i="1" s="1"/>
  <c r="C204" i="1"/>
  <c r="D203" i="1"/>
  <c r="H203" i="1" s="1"/>
  <c r="C203" i="1"/>
  <c r="H202" i="1"/>
  <c r="D202" i="1"/>
  <c r="C202" i="1"/>
  <c r="G202" i="1" s="1"/>
  <c r="D201" i="1"/>
  <c r="H201" i="1" s="1"/>
  <c r="C201" i="1"/>
  <c r="G201" i="1" s="1"/>
  <c r="D200" i="1"/>
  <c r="H200" i="1" s="1"/>
  <c r="C200" i="1"/>
  <c r="G200" i="1" s="1"/>
  <c r="D199" i="1"/>
  <c r="H199" i="1" s="1"/>
  <c r="C199" i="1"/>
  <c r="C198" i="1"/>
  <c r="D197" i="1"/>
  <c r="H197" i="1" s="1"/>
  <c r="C197" i="1"/>
  <c r="G197" i="1" s="1"/>
  <c r="D196" i="1"/>
  <c r="H196" i="1" s="1"/>
  <c r="C196" i="1"/>
  <c r="D195" i="1"/>
  <c r="H195" i="1" s="1"/>
  <c r="C195" i="1"/>
  <c r="G195" i="1" s="1"/>
  <c r="D194" i="1"/>
  <c r="H194" i="1" s="1"/>
  <c r="C194" i="1"/>
  <c r="G194" i="1" s="1"/>
  <c r="D193" i="1"/>
  <c r="H193" i="1" s="1"/>
  <c r="C193" i="1"/>
  <c r="G193" i="1" s="1"/>
  <c r="H192" i="1"/>
  <c r="D192" i="1"/>
  <c r="C192" i="1"/>
  <c r="G192" i="1" s="1"/>
  <c r="D191" i="1"/>
  <c r="H191" i="1" s="1"/>
  <c r="C191" i="1"/>
  <c r="G191" i="1" s="1"/>
  <c r="D190" i="1"/>
  <c r="H190" i="1" s="1"/>
  <c r="C190" i="1"/>
  <c r="D189" i="1"/>
  <c r="H189" i="1" s="1"/>
  <c r="C189" i="1"/>
  <c r="G189" i="1" s="1"/>
  <c r="D188" i="1"/>
  <c r="H188" i="1" s="1"/>
  <c r="C188" i="1"/>
  <c r="G188" i="1" s="1"/>
  <c r="D187" i="1"/>
  <c r="H187" i="1" s="1"/>
  <c r="C187" i="1"/>
  <c r="G187" i="1" s="1"/>
  <c r="D186" i="1"/>
  <c r="H186" i="1" s="1"/>
  <c r="C186" i="1"/>
  <c r="G186" i="1" s="1"/>
  <c r="D185" i="1"/>
  <c r="H185" i="1" s="1"/>
  <c r="C185" i="1"/>
  <c r="D184" i="1"/>
  <c r="H184" i="1" s="1"/>
  <c r="C184" i="1"/>
  <c r="G184" i="1" s="1"/>
  <c r="D183" i="1"/>
  <c r="H183" i="1" s="1"/>
  <c r="C183" i="1"/>
  <c r="G183" i="1" s="1"/>
  <c r="D182" i="1"/>
  <c r="H182" i="1" s="1"/>
  <c r="C182" i="1"/>
  <c r="G182" i="1" s="1"/>
  <c r="D181" i="1"/>
  <c r="H181" i="1" s="1"/>
  <c r="C181" i="1"/>
  <c r="G181" i="1" s="1"/>
  <c r="H180" i="1"/>
  <c r="D180" i="1"/>
  <c r="C180" i="1"/>
  <c r="G180" i="1" s="1"/>
  <c r="D179" i="1"/>
  <c r="H179" i="1" s="1"/>
  <c r="C179" i="1"/>
  <c r="G179" i="1" s="1"/>
  <c r="D178" i="1"/>
  <c r="H178" i="1" s="1"/>
  <c r="C178" i="1"/>
  <c r="D177" i="1"/>
  <c r="H177" i="1" s="1"/>
  <c r="C177" i="1"/>
  <c r="D176" i="1"/>
  <c r="H176" i="1" s="1"/>
  <c r="C176" i="1"/>
  <c r="D175" i="1"/>
  <c r="H175" i="1" s="1"/>
  <c r="C175" i="1"/>
  <c r="G175" i="1" s="1"/>
  <c r="D174" i="1"/>
  <c r="H174" i="1" s="1"/>
  <c r="C174" i="1"/>
  <c r="D173" i="1"/>
  <c r="H173" i="1" s="1"/>
  <c r="C173" i="1"/>
  <c r="D172" i="1"/>
  <c r="H172" i="1" s="1"/>
  <c r="C172" i="1"/>
  <c r="D171" i="1"/>
  <c r="H171" i="1" s="1"/>
  <c r="C171" i="1"/>
  <c r="D170" i="1"/>
  <c r="H170" i="1" s="1"/>
  <c r="C170" i="1"/>
  <c r="G170" i="1" s="1"/>
  <c r="D169" i="1"/>
  <c r="H169" i="1" s="1"/>
  <c r="C169" i="1"/>
  <c r="D168" i="1"/>
  <c r="H168" i="1" s="1"/>
  <c r="C168" i="1"/>
  <c r="D167" i="1"/>
  <c r="H167" i="1" s="1"/>
  <c r="C167" i="1"/>
  <c r="D166" i="1"/>
  <c r="H166" i="1" s="1"/>
  <c r="C166" i="1"/>
  <c r="D165" i="1"/>
  <c r="H165" i="1" s="1"/>
  <c r="C165" i="1"/>
  <c r="G165" i="1" s="1"/>
  <c r="D164" i="1"/>
  <c r="H164" i="1" s="1"/>
  <c r="C164" i="1"/>
  <c r="D163" i="1"/>
  <c r="H163" i="1" s="1"/>
  <c r="C163" i="1"/>
  <c r="D162" i="1"/>
  <c r="H162" i="1" s="1"/>
  <c r="C162" i="1"/>
  <c r="D161" i="1"/>
  <c r="H161" i="1" s="1"/>
  <c r="C161" i="1"/>
  <c r="C160" i="1"/>
  <c r="D159" i="1"/>
  <c r="H159" i="1" s="1"/>
  <c r="C159" i="1"/>
  <c r="D158" i="1"/>
  <c r="H158" i="1" s="1"/>
  <c r="C158" i="1"/>
  <c r="D157" i="1"/>
  <c r="H157" i="1" s="1"/>
  <c r="C157" i="1"/>
  <c r="G157" i="1" s="1"/>
  <c r="D156" i="1"/>
  <c r="H156" i="1" s="1"/>
  <c r="C156" i="1"/>
  <c r="D155" i="1"/>
  <c r="H155" i="1" s="1"/>
  <c r="C155" i="1"/>
  <c r="G155" i="1" s="1"/>
  <c r="D154" i="1"/>
  <c r="H154" i="1" s="1"/>
  <c r="C154" i="1"/>
  <c r="G154" i="1" s="1"/>
  <c r="D153" i="1"/>
  <c r="H153" i="1" s="1"/>
  <c r="C153" i="1"/>
  <c r="G153" i="1" s="1"/>
  <c r="D152" i="1"/>
  <c r="H152" i="1" s="1"/>
  <c r="C152" i="1"/>
  <c r="G152" i="1" s="1"/>
  <c r="H151" i="1"/>
  <c r="D151" i="1"/>
  <c r="C151" i="1"/>
  <c r="G151" i="1" s="1"/>
  <c r="D150" i="1"/>
  <c r="H150" i="1" s="1"/>
  <c r="C150" i="1"/>
  <c r="D147" i="1"/>
  <c r="H147" i="1" s="1"/>
  <c r="C147" i="1"/>
  <c r="G147" i="1" s="1"/>
  <c r="D146" i="1"/>
  <c r="H146" i="1" s="1"/>
  <c r="C146" i="1"/>
  <c r="G146" i="1" s="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G129" i="1" s="1"/>
  <c r="H128" i="1"/>
  <c r="D128" i="1"/>
  <c r="C128" i="1"/>
  <c r="G128" i="1" s="1"/>
  <c r="D127" i="1"/>
  <c r="H127" i="1" s="1"/>
  <c r="C127" i="1"/>
  <c r="D126" i="1"/>
  <c r="H126" i="1" s="1"/>
  <c r="C126" i="1"/>
  <c r="D125" i="1"/>
  <c r="H125" i="1" s="1"/>
  <c r="C125" i="1"/>
  <c r="D124" i="1"/>
  <c r="H124" i="1" s="1"/>
  <c r="C124" i="1"/>
  <c r="D123" i="1"/>
  <c r="H123" i="1" s="1"/>
  <c r="C123" i="1"/>
  <c r="D122" i="1"/>
  <c r="H122" i="1" s="1"/>
  <c r="C122" i="1"/>
  <c r="D121" i="1"/>
  <c r="D120" i="1"/>
  <c r="H120" i="1" s="1"/>
  <c r="C120" i="1"/>
  <c r="G120" i="1" s="1"/>
  <c r="D119" i="1"/>
  <c r="H119" i="1" s="1"/>
  <c r="C119" i="1"/>
  <c r="G119" i="1" s="1"/>
  <c r="D118" i="1"/>
  <c r="H118" i="1" s="1"/>
  <c r="C118" i="1"/>
  <c r="D117" i="1"/>
  <c r="H117" i="1" s="1"/>
  <c r="C117" i="1"/>
  <c r="D116" i="1"/>
  <c r="H116" i="1" s="1"/>
  <c r="C116" i="1"/>
  <c r="D115" i="1"/>
  <c r="H115" i="1" s="1"/>
  <c r="C115" i="1"/>
  <c r="D114" i="1"/>
  <c r="H114" i="1" s="1"/>
  <c r="C114" i="1"/>
  <c r="G114" i="1" s="1"/>
  <c r="D113" i="1"/>
  <c r="H113" i="1" s="1"/>
  <c r="C113" i="1"/>
  <c r="D112" i="1"/>
  <c r="H112" i="1" s="1"/>
  <c r="C112" i="1"/>
  <c r="G112" i="1" s="1"/>
  <c r="D111" i="1"/>
  <c r="H111" i="1" s="1"/>
  <c r="C111" i="1"/>
  <c r="D110" i="1"/>
  <c r="H110" i="1" s="1"/>
  <c r="C110" i="1"/>
  <c r="D109" i="1"/>
  <c r="H109" i="1" s="1"/>
  <c r="C109" i="1"/>
  <c r="D108" i="1"/>
  <c r="H108" i="1" s="1"/>
  <c r="C108" i="1"/>
  <c r="D107" i="1"/>
  <c r="H107" i="1" s="1"/>
  <c r="C107" i="1"/>
  <c r="G107" i="1" s="1"/>
  <c r="D106" i="1"/>
  <c r="H106" i="1" s="1"/>
  <c r="C106" i="1"/>
  <c r="G106" i="1" s="1"/>
  <c r="H105" i="1"/>
  <c r="D105" i="1"/>
  <c r="C105" i="1"/>
  <c r="G105" i="1" s="1"/>
  <c r="D104" i="1"/>
  <c r="H104" i="1" s="1"/>
  <c r="C104" i="1"/>
  <c r="D103" i="1"/>
  <c r="H103" i="1" s="1"/>
  <c r="C103" i="1"/>
  <c r="C102" i="1"/>
  <c r="H101" i="1"/>
  <c r="D101" i="1"/>
  <c r="C101" i="1"/>
  <c r="G101" i="1" s="1"/>
  <c r="D100" i="1"/>
  <c r="H100" i="1" s="1"/>
  <c r="C100" i="1"/>
  <c r="G100" i="1" s="1"/>
  <c r="D99" i="1"/>
  <c r="H99" i="1" s="1"/>
  <c r="C99" i="1"/>
  <c r="D98" i="1"/>
  <c r="H98" i="1" s="1"/>
  <c r="C98" i="1"/>
  <c r="D97" i="1"/>
  <c r="H97" i="1" s="1"/>
  <c r="C97" i="1"/>
  <c r="D96" i="1"/>
  <c r="H96" i="1" s="1"/>
  <c r="C96" i="1"/>
  <c r="D95" i="1"/>
  <c r="H95" i="1" s="1"/>
  <c r="C95" i="1"/>
  <c r="D94" i="1"/>
  <c r="H94" i="1" s="1"/>
  <c r="C94" i="1"/>
  <c r="D93" i="1"/>
  <c r="H93" i="1" s="1"/>
  <c r="C93" i="1"/>
  <c r="G93" i="1" s="1"/>
  <c r="D92" i="1"/>
  <c r="H92" i="1" s="1"/>
  <c r="C92" i="1"/>
  <c r="D91" i="1"/>
  <c r="H91" i="1" s="1"/>
  <c r="C91" i="1"/>
  <c r="G91" i="1" s="1"/>
  <c r="D90" i="1"/>
  <c r="H90" i="1" s="1"/>
  <c r="C90" i="1"/>
  <c r="D89" i="1"/>
  <c r="H89" i="1" s="1"/>
  <c r="C89" i="1"/>
  <c r="G89" i="1" s="1"/>
  <c r="D88" i="1"/>
  <c r="H88" i="1" s="1"/>
  <c r="C88" i="1"/>
  <c r="D87" i="1"/>
  <c r="H87" i="1" s="1"/>
  <c r="C87" i="1"/>
  <c r="H86" i="1"/>
  <c r="D86" i="1"/>
  <c r="C86" i="1"/>
  <c r="G86" i="1" s="1"/>
  <c r="D85" i="1"/>
  <c r="H85" i="1" s="1"/>
  <c r="C85" i="1"/>
  <c r="G85" i="1" s="1"/>
  <c r="D84" i="1"/>
  <c r="H84" i="1" s="1"/>
  <c r="C84" i="1"/>
  <c r="D83" i="1"/>
  <c r="H83" i="1" s="1"/>
  <c r="C83" i="1"/>
  <c r="G83" i="1" s="1"/>
  <c r="D82" i="1"/>
  <c r="H82" i="1" s="1"/>
  <c r="C82" i="1"/>
  <c r="G82" i="1" s="1"/>
  <c r="D81" i="1"/>
  <c r="H81" i="1" s="1"/>
  <c r="C81" i="1"/>
  <c r="G81" i="1" s="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G71" i="1" s="1"/>
  <c r="D70" i="1"/>
  <c r="H70" i="1" s="1"/>
  <c r="C70" i="1"/>
  <c r="H69" i="1"/>
  <c r="D69" i="1"/>
  <c r="C69" i="1"/>
  <c r="G69" i="1" s="1"/>
  <c r="D68" i="1"/>
  <c r="H68" i="1" s="1"/>
  <c r="C68" i="1"/>
  <c r="G68" i="1" s="1"/>
  <c r="D67" i="1"/>
  <c r="H67" i="1" s="1"/>
  <c r="C67" i="1"/>
  <c r="H66" i="1"/>
  <c r="D66" i="1"/>
  <c r="C66" i="1"/>
  <c r="G66" i="1" s="1"/>
  <c r="D65" i="1"/>
  <c r="H65" i="1" s="1"/>
  <c r="C65" i="1"/>
  <c r="G65" i="1" s="1"/>
  <c r="D64" i="1"/>
  <c r="H64" i="1" s="1"/>
  <c r="C64" i="1"/>
  <c r="H63" i="1"/>
  <c r="D63" i="1"/>
  <c r="C63" i="1"/>
  <c r="G63" i="1" s="1"/>
  <c r="D62" i="1"/>
  <c r="H62" i="1" s="1"/>
  <c r="C62" i="1"/>
  <c r="D61" i="1"/>
  <c r="H61" i="1" s="1"/>
  <c r="C61" i="1"/>
  <c r="D60" i="1"/>
  <c r="H60" i="1" s="1"/>
  <c r="C60" i="1"/>
  <c r="D59" i="1"/>
  <c r="H59" i="1" s="1"/>
  <c r="C59" i="1"/>
  <c r="G59" i="1" s="1"/>
  <c r="D58" i="1"/>
  <c r="H58" i="1" s="1"/>
  <c r="C58" i="1"/>
  <c r="G58" i="1" s="1"/>
  <c r="D57" i="1"/>
  <c r="H57" i="1" s="1"/>
  <c r="C57" i="1"/>
  <c r="D56" i="1"/>
  <c r="H56" i="1" s="1"/>
  <c r="C56" i="1"/>
  <c r="D55" i="1"/>
  <c r="H55" i="1" s="1"/>
  <c r="C55" i="1"/>
  <c r="D54" i="1"/>
  <c r="H54" i="1" s="1"/>
  <c r="C54" i="1"/>
  <c r="D53" i="1"/>
  <c r="H53" i="1" s="1"/>
  <c r="C53" i="1"/>
  <c r="D52" i="1"/>
  <c r="H52" i="1" s="1"/>
  <c r="C52" i="1"/>
  <c r="D51" i="1"/>
  <c r="H51" i="1" s="1"/>
  <c r="C51" i="1"/>
  <c r="D50" i="1"/>
  <c r="H50" i="1" s="1"/>
  <c r="C50" i="1"/>
  <c r="G50" i="1" s="1"/>
  <c r="D49" i="1"/>
  <c r="H49" i="1" s="1"/>
  <c r="C49" i="1"/>
  <c r="D48" i="1"/>
  <c r="H48" i="1" s="1"/>
  <c r="C48" i="1"/>
  <c r="D47" i="1"/>
  <c r="H47" i="1" s="1"/>
  <c r="C47" i="1"/>
  <c r="D46" i="1"/>
  <c r="H46" i="1" s="1"/>
  <c r="C46" i="1"/>
  <c r="D44" i="1"/>
  <c r="H44" i="1" s="1"/>
  <c r="C44" i="1"/>
  <c r="G44" i="1" s="1"/>
  <c r="D43" i="1"/>
  <c r="H43" i="1" s="1"/>
  <c r="C43" i="1"/>
  <c r="D42" i="1"/>
  <c r="H42" i="1" s="1"/>
  <c r="C42" i="1"/>
  <c r="G42" i="1" s="1"/>
  <c r="D41" i="1"/>
  <c r="H41" i="1" s="1"/>
  <c r="C41" i="1"/>
  <c r="D40" i="1"/>
  <c r="H40" i="1" s="1"/>
  <c r="C40" i="1"/>
  <c r="D39" i="1"/>
  <c r="D38" i="1"/>
  <c r="H38" i="1" s="1"/>
  <c r="C38" i="1"/>
  <c r="G38" i="1" s="1"/>
  <c r="D37" i="1"/>
  <c r="H37" i="1" s="1"/>
  <c r="C37" i="1"/>
  <c r="G37" i="1" s="1"/>
  <c r="D36" i="1"/>
  <c r="H36" i="1" s="1"/>
  <c r="C36" i="1"/>
  <c r="G36" i="1" s="1"/>
  <c r="D35" i="1"/>
  <c r="H35" i="1" s="1"/>
  <c r="C35" i="1"/>
  <c r="D34" i="1"/>
  <c r="H34" i="1" s="1"/>
  <c r="C34" i="1"/>
  <c r="D33" i="1"/>
  <c r="H33" i="1" s="1"/>
  <c r="C33" i="1"/>
  <c r="G33" i="1" s="1"/>
  <c r="D32" i="1"/>
  <c r="H32" i="1" s="1"/>
  <c r="C32" i="1"/>
  <c r="D31" i="1"/>
  <c r="H31" i="1" s="1"/>
  <c r="C31" i="1"/>
  <c r="G31" i="1" s="1"/>
  <c r="D30" i="1"/>
  <c r="H30" i="1" s="1"/>
  <c r="C30" i="1"/>
  <c r="G30" i="1" s="1"/>
  <c r="D29" i="1"/>
  <c r="H29" i="1" s="1"/>
  <c r="C29" i="1"/>
  <c r="G29" i="1" s="1"/>
  <c r="D28" i="1"/>
  <c r="H28" i="1" s="1"/>
  <c r="C28" i="1"/>
  <c r="G28" i="1" s="1"/>
  <c r="D27" i="1"/>
  <c r="H27" i="1" s="1"/>
  <c r="C27" i="1"/>
  <c r="D26" i="1"/>
  <c r="H26" i="1" s="1"/>
  <c r="C26" i="1"/>
  <c r="G26" i="1" s="1"/>
  <c r="D25" i="1"/>
  <c r="H25" i="1" s="1"/>
  <c r="C25" i="1"/>
  <c r="D24" i="1"/>
  <c r="H24" i="1" s="1"/>
  <c r="C24" i="1"/>
  <c r="G24" i="1" s="1"/>
  <c r="D23" i="1"/>
  <c r="H23" i="1" s="1"/>
  <c r="C23" i="1"/>
  <c r="G23" i="1" s="1"/>
  <c r="D22" i="1"/>
  <c r="H22" i="1" s="1"/>
  <c r="C22" i="1"/>
  <c r="G22" i="1" s="1"/>
  <c r="D21" i="1"/>
  <c r="H21" i="1" s="1"/>
  <c r="C21" i="1"/>
  <c r="D20" i="1"/>
  <c r="H20" i="1" s="1"/>
  <c r="C20" i="1"/>
  <c r="D19" i="1"/>
  <c r="H19" i="1" s="1"/>
  <c r="C19" i="1"/>
  <c r="D18" i="1"/>
  <c r="H18" i="1" s="1"/>
  <c r="C18" i="1"/>
  <c r="G18" i="1" s="1"/>
  <c r="D17" i="1"/>
  <c r="H17" i="1" s="1"/>
  <c r="C17" i="1"/>
  <c r="D16" i="1"/>
  <c r="H16" i="1" s="1"/>
  <c r="C16" i="1"/>
  <c r="G16" i="1" s="1"/>
  <c r="D15" i="1"/>
  <c r="H15" i="1" s="1"/>
  <c r="C15" i="1"/>
  <c r="G15" i="1" s="1"/>
  <c r="D14" i="1"/>
  <c r="H14" i="1" s="1"/>
  <c r="C14" i="1"/>
  <c r="G14" i="1" s="1"/>
  <c r="D13" i="1"/>
  <c r="H13" i="1" s="1"/>
  <c r="C13" i="1"/>
  <c r="D12" i="1"/>
  <c r="H12" i="1" s="1"/>
  <c r="C12" i="1"/>
  <c r="G12" i="1" s="1"/>
  <c r="D11" i="1"/>
  <c r="H11" i="1" s="1"/>
  <c r="C11" i="1"/>
  <c r="D10" i="1"/>
  <c r="H10" i="1" s="1"/>
  <c r="C10" i="1"/>
  <c r="G10" i="1" s="1"/>
  <c r="D9" i="1"/>
  <c r="H9" i="1" s="1"/>
  <c r="C9" i="1"/>
  <c r="D8" i="1"/>
  <c r="H8" i="1" s="1"/>
  <c r="C8" i="1"/>
  <c r="G8" i="1" s="1"/>
  <c r="D7" i="1"/>
  <c r="H7" i="1" s="1"/>
  <c r="C7" i="1"/>
  <c r="H6" i="1"/>
  <c r="D6" i="1"/>
  <c r="C6" i="1"/>
  <c r="G6" i="1" s="1"/>
  <c r="D5" i="1"/>
  <c r="H5" i="1" s="1"/>
  <c r="C5" i="1"/>
  <c r="D4" i="1"/>
  <c r="H4" i="1" s="1"/>
  <c r="C4" i="1"/>
  <c r="G1593" i="1" l="1"/>
  <c r="G1667" i="1"/>
  <c r="G1637" i="1"/>
  <c r="G1635" i="1"/>
  <c r="H806" i="1"/>
  <c r="H805" i="1"/>
  <c r="E75" i="9"/>
  <c r="B75" i="9" s="1"/>
  <c r="H804" i="1"/>
  <c r="H802" i="1"/>
  <c r="E74" i="9"/>
  <c r="B74" i="9" s="1"/>
  <c r="H800" i="1"/>
  <c r="E73" i="9"/>
  <c r="B73" i="9" s="1"/>
  <c r="E36" i="9"/>
  <c r="B36" i="9" s="1"/>
  <c r="E329" i="9"/>
  <c r="B329" i="9" s="1"/>
  <c r="G1685" i="1"/>
  <c r="G1681" i="1"/>
  <c r="G1683" i="1"/>
  <c r="G1677" i="1"/>
  <c r="G1673" i="1"/>
  <c r="G1671" i="1"/>
  <c r="G1669" i="1"/>
  <c r="G1665" i="1"/>
  <c r="G1663" i="1"/>
  <c r="G1659" i="1"/>
  <c r="G1653" i="1"/>
  <c r="G1649" i="1"/>
  <c r="G1645" i="1"/>
  <c r="G1643" i="1"/>
  <c r="G1639" i="1"/>
  <c r="D51" i="8"/>
  <c r="C1628" i="1" s="1"/>
  <c r="G1628" i="1" s="1"/>
  <c r="G1629" i="1"/>
  <c r="G1619" i="1"/>
  <c r="G1617" i="1"/>
  <c r="G1615" i="1"/>
  <c r="D25" i="8"/>
  <c r="C1602" i="1" s="1"/>
  <c r="G1602" i="1" s="1"/>
  <c r="G1611" i="1"/>
  <c r="C1604" i="1"/>
  <c r="G1604" i="1" s="1"/>
  <c r="G1609" i="1"/>
  <c r="G1607" i="1"/>
  <c r="G1601" i="1"/>
  <c r="G1599" i="1"/>
  <c r="G1595" i="1"/>
  <c r="D6" i="8"/>
  <c r="C1583" i="1" s="1"/>
  <c r="H1583" i="1" s="1"/>
  <c r="C1585" i="1"/>
  <c r="H1585" i="1" s="1"/>
  <c r="G1587" i="1"/>
  <c r="G1585" i="1"/>
  <c r="G1009" i="1"/>
  <c r="G1007" i="1"/>
  <c r="G1005" i="1"/>
  <c r="G1003" i="1"/>
  <c r="G1001" i="1"/>
  <c r="G1000" i="1"/>
  <c r="G997" i="1"/>
  <c r="G993" i="1"/>
  <c r="G989" i="1"/>
  <c r="G988" i="1"/>
  <c r="G979" i="1"/>
  <c r="G965" i="1"/>
  <c r="G963" i="1"/>
  <c r="G961" i="1"/>
  <c r="G957" i="1"/>
  <c r="G953" i="1"/>
  <c r="G949" i="1"/>
  <c r="G945" i="1"/>
  <c r="G940" i="1"/>
  <c r="G939" i="1"/>
  <c r="G931" i="1"/>
  <c r="G930" i="1"/>
  <c r="G927" i="1"/>
  <c r="G923" i="1"/>
  <c r="F269" i="9"/>
  <c r="G919" i="1"/>
  <c r="G917" i="1"/>
  <c r="G905" i="1"/>
  <c r="G903" i="1"/>
  <c r="G899" i="1"/>
  <c r="G894" i="1"/>
  <c r="G892" i="1"/>
  <c r="G891" i="1"/>
  <c r="G888" i="1"/>
  <c r="G883" i="1"/>
  <c r="G880" i="1"/>
  <c r="G879" i="1"/>
  <c r="G876" i="1"/>
  <c r="G875" i="1"/>
  <c r="G871" i="1"/>
  <c r="G861" i="1"/>
  <c r="G857" i="1"/>
  <c r="G855" i="1"/>
  <c r="G854" i="1"/>
  <c r="G846" i="1"/>
  <c r="G842" i="1"/>
  <c r="G839" i="1"/>
  <c r="G838" i="1"/>
  <c r="G837" i="1"/>
  <c r="G835" i="1"/>
  <c r="G829" i="1"/>
  <c r="G828" i="1"/>
  <c r="G822" i="1"/>
  <c r="G818" i="1"/>
  <c r="G817" i="1"/>
  <c r="G815" i="1"/>
  <c r="G814" i="1"/>
  <c r="G813" i="1"/>
  <c r="G812" i="1"/>
  <c r="G811" i="1"/>
  <c r="G810" i="1"/>
  <c r="G807" i="1"/>
  <c r="G805" i="1"/>
  <c r="G799" i="1"/>
  <c r="G791" i="1"/>
  <c r="G790" i="1"/>
  <c r="G789" i="1"/>
  <c r="G788" i="1"/>
  <c r="G787" i="1"/>
  <c r="G786" i="1"/>
  <c r="G782" i="1"/>
  <c r="G775" i="1"/>
  <c r="G774" i="1"/>
  <c r="G773" i="1"/>
  <c r="G759" i="1"/>
  <c r="G752" i="1"/>
  <c r="G751" i="1"/>
  <c r="G750" i="1"/>
  <c r="G745" i="1"/>
  <c r="G741" i="1"/>
  <c r="G740" i="1"/>
  <c r="G735" i="1"/>
  <c r="G731" i="1"/>
  <c r="G730" i="1"/>
  <c r="G726" i="1"/>
  <c r="G725" i="1"/>
  <c r="G724" i="1"/>
  <c r="G711" i="1"/>
  <c r="G710" i="1"/>
  <c r="G709" i="1"/>
  <c r="G698" i="1"/>
  <c r="G697" i="1"/>
  <c r="G696" i="1"/>
  <c r="G695" i="1"/>
  <c r="G694" i="1"/>
  <c r="F656" i="4"/>
  <c r="G646" i="1"/>
  <c r="G636" i="1"/>
  <c r="G635" i="1"/>
  <c r="G632" i="1"/>
  <c r="G630" i="1"/>
  <c r="G629" i="1"/>
  <c r="G627" i="1"/>
  <c r="G628" i="1"/>
  <c r="G626" i="1"/>
  <c r="G623" i="1"/>
  <c r="G624" i="1"/>
  <c r="G625" i="1"/>
  <c r="G622" i="1"/>
  <c r="G620" i="1"/>
  <c r="G619" i="1"/>
  <c r="G615" i="1"/>
  <c r="G614" i="1"/>
  <c r="F291" i="9"/>
  <c r="G612" i="1"/>
  <c r="F289" i="9"/>
  <c r="G610" i="1"/>
  <c r="G609" i="1"/>
  <c r="F287" i="9"/>
  <c r="F609" i="4"/>
  <c r="F285" i="9"/>
  <c r="G603" i="1"/>
  <c r="G601" i="1"/>
  <c r="F283" i="9"/>
  <c r="G599" i="1"/>
  <c r="G597" i="1"/>
  <c r="G598" i="1"/>
  <c r="G596" i="1"/>
  <c r="F281" i="9"/>
  <c r="F279" i="9"/>
  <c r="G592" i="1"/>
  <c r="G590" i="1"/>
  <c r="G588" i="1"/>
  <c r="G589" i="1"/>
  <c r="G587" i="1"/>
  <c r="G585" i="1"/>
  <c r="G586" i="1"/>
  <c r="G583" i="1"/>
  <c r="G584" i="1"/>
  <c r="G582" i="1"/>
  <c r="G581" i="1"/>
  <c r="G578" i="1"/>
  <c r="G579" i="1"/>
  <c r="G580" i="1"/>
  <c r="G577" i="1"/>
  <c r="G575" i="1"/>
  <c r="G576" i="1"/>
  <c r="G574" i="1"/>
  <c r="G572" i="1"/>
  <c r="G573" i="1"/>
  <c r="G571" i="1"/>
  <c r="G569" i="1"/>
  <c r="G570" i="1"/>
  <c r="G568" i="1"/>
  <c r="E535" i="4"/>
  <c r="D529" i="1" s="1"/>
  <c r="G566" i="1"/>
  <c r="G567" i="1"/>
  <c r="G563" i="1"/>
  <c r="G562" i="1"/>
  <c r="G561" i="1"/>
  <c r="G560" i="1"/>
  <c r="G556" i="1"/>
  <c r="G557" i="1"/>
  <c r="G555" i="1"/>
  <c r="G554" i="1"/>
  <c r="G551" i="1"/>
  <c r="G552" i="1"/>
  <c r="G549" i="1"/>
  <c r="F277" i="9"/>
  <c r="F275" i="9"/>
  <c r="G544" i="1"/>
  <c r="G542" i="1"/>
  <c r="F273" i="9"/>
  <c r="G539" i="1"/>
  <c r="G538" i="1"/>
  <c r="G536" i="1"/>
  <c r="F271" i="9"/>
  <c r="G535" i="1"/>
  <c r="G534" i="1"/>
  <c r="G533" i="1"/>
  <c r="G530" i="1"/>
  <c r="G531" i="1"/>
  <c r="G532" i="1"/>
  <c r="G526" i="1"/>
  <c r="G527" i="1"/>
  <c r="G523" i="1"/>
  <c r="G525" i="1"/>
  <c r="G522" i="1"/>
  <c r="G520" i="1"/>
  <c r="G521" i="1"/>
  <c r="G519" i="1"/>
  <c r="G516" i="1"/>
  <c r="G517" i="1"/>
  <c r="G518" i="1"/>
  <c r="G515" i="1"/>
  <c r="G508" i="1"/>
  <c r="G507" i="1"/>
  <c r="G506" i="1"/>
  <c r="G503" i="1"/>
  <c r="F267" i="9"/>
  <c r="F265" i="9"/>
  <c r="G499" i="1"/>
  <c r="F263" i="9"/>
  <c r="G496" i="1"/>
  <c r="F261" i="9"/>
  <c r="G491" i="1"/>
  <c r="F259" i="9"/>
  <c r="F257" i="9"/>
  <c r="G486" i="1"/>
  <c r="G487" i="1"/>
  <c r="G484" i="1"/>
  <c r="G482" i="1"/>
  <c r="G481" i="1"/>
  <c r="G479" i="1"/>
  <c r="G480" i="1"/>
  <c r="G477" i="1"/>
  <c r="G476" i="1"/>
  <c r="G474" i="1"/>
  <c r="G475" i="1"/>
  <c r="G472" i="1"/>
  <c r="G470" i="1"/>
  <c r="F255" i="9"/>
  <c r="G469" i="1"/>
  <c r="G467" i="1"/>
  <c r="G468" i="1"/>
  <c r="G464" i="1"/>
  <c r="E430" i="4"/>
  <c r="G460" i="1"/>
  <c r="G461" i="1"/>
  <c r="G451" i="1"/>
  <c r="G446" i="1"/>
  <c r="F253" i="9"/>
  <c r="G439" i="1"/>
  <c r="F251" i="9"/>
  <c r="F249" i="9"/>
  <c r="G434" i="1"/>
  <c r="G431" i="1"/>
  <c r="G426" i="1"/>
  <c r="G416" i="1"/>
  <c r="G415" i="1"/>
  <c r="F647" i="4"/>
  <c r="G414" i="1"/>
  <c r="G409" i="1"/>
  <c r="F412" i="4"/>
  <c r="G407" i="1"/>
  <c r="G408" i="1"/>
  <c r="G405" i="1"/>
  <c r="G404" i="1"/>
  <c r="G402" i="1"/>
  <c r="G399" i="1"/>
  <c r="F401" i="4"/>
  <c r="G396" i="1"/>
  <c r="G397" i="1"/>
  <c r="G395" i="1"/>
  <c r="G393" i="1"/>
  <c r="G394" i="1"/>
  <c r="G391" i="1"/>
  <c r="G390" i="1"/>
  <c r="G388" i="1"/>
  <c r="G389" i="1"/>
  <c r="G387" i="1"/>
  <c r="G386" i="1"/>
  <c r="G385" i="1"/>
  <c r="G383" i="1"/>
  <c r="G384" i="1"/>
  <c r="G381" i="1"/>
  <c r="G379" i="1"/>
  <c r="G377" i="1"/>
  <c r="F379" i="4"/>
  <c r="G374" i="1"/>
  <c r="G375" i="1"/>
  <c r="G373" i="1"/>
  <c r="G372" i="1"/>
  <c r="G371" i="1"/>
  <c r="F374" i="4"/>
  <c r="G368" i="1"/>
  <c r="G369" i="1"/>
  <c r="G370" i="1"/>
  <c r="G366" i="1"/>
  <c r="G365" i="1"/>
  <c r="G364" i="1"/>
  <c r="G363" i="1"/>
  <c r="E361" i="4"/>
  <c r="F361" i="4" s="1"/>
  <c r="G361" i="1"/>
  <c r="G362" i="1"/>
  <c r="G360" i="1"/>
  <c r="G359" i="1"/>
  <c r="F362" i="4"/>
  <c r="G357" i="1"/>
  <c r="G358" i="1"/>
  <c r="G353" i="1"/>
  <c r="G350" i="1"/>
  <c r="G344" i="1"/>
  <c r="G347" i="1"/>
  <c r="G346" i="1"/>
  <c r="G343" i="1"/>
  <c r="G340" i="1"/>
  <c r="G339" i="1"/>
  <c r="G336" i="1"/>
  <c r="G337" i="1"/>
  <c r="G335" i="1"/>
  <c r="G334" i="1"/>
  <c r="G333" i="1"/>
  <c r="G331" i="1"/>
  <c r="G332" i="1"/>
  <c r="G330" i="1"/>
  <c r="G329" i="1"/>
  <c r="G328" i="1"/>
  <c r="G327" i="1"/>
  <c r="G322" i="1"/>
  <c r="G325" i="1"/>
  <c r="G323" i="1"/>
  <c r="G321" i="1"/>
  <c r="G320" i="1"/>
  <c r="G316" i="1"/>
  <c r="G317" i="1"/>
  <c r="G318" i="1"/>
  <c r="G315" i="1"/>
  <c r="G311" i="1"/>
  <c r="E309" i="4"/>
  <c r="G309" i="1"/>
  <c r="G310" i="1"/>
  <c r="G308" i="1"/>
  <c r="G307" i="1"/>
  <c r="G301" i="1"/>
  <c r="F428" i="4"/>
  <c r="G300" i="1"/>
  <c r="G423" i="1"/>
  <c r="G299" i="1"/>
  <c r="G298" i="1"/>
  <c r="G421" i="1"/>
  <c r="G422" i="1"/>
  <c r="E648" i="4"/>
  <c r="D642" i="1" s="1"/>
  <c r="H642" i="1" s="1"/>
  <c r="G292" i="1"/>
  <c r="G291" i="1"/>
  <c r="G293" i="1"/>
  <c r="G294" i="1"/>
  <c r="G289" i="1"/>
  <c r="E273" i="4"/>
  <c r="D269" i="1" s="1"/>
  <c r="F289" i="4"/>
  <c r="G285" i="1"/>
  <c r="G279" i="1"/>
  <c r="G276" i="1"/>
  <c r="F278" i="4"/>
  <c r="G274" i="1"/>
  <c r="G275" i="1"/>
  <c r="G273" i="1"/>
  <c r="G272" i="1"/>
  <c r="F274" i="4"/>
  <c r="G270" i="1"/>
  <c r="F247" i="9"/>
  <c r="G268" i="1"/>
  <c r="G265" i="1"/>
  <c r="G264" i="1"/>
  <c r="G261" i="1"/>
  <c r="G258" i="1"/>
  <c r="G259" i="1"/>
  <c r="G260" i="1"/>
  <c r="G257" i="1"/>
  <c r="G256" i="1"/>
  <c r="G255" i="1"/>
  <c r="G253" i="1"/>
  <c r="G250" i="1"/>
  <c r="F250" i="4"/>
  <c r="G246" i="1"/>
  <c r="G247" i="1"/>
  <c r="G245" i="1"/>
  <c r="G244" i="1"/>
  <c r="E230" i="4"/>
  <c r="D226" i="1" s="1"/>
  <c r="H226" i="1" s="1"/>
  <c r="G238" i="1"/>
  <c r="G233" i="1"/>
  <c r="G236" i="1"/>
  <c r="G235" i="1"/>
  <c r="G232" i="1"/>
  <c r="G230" i="1"/>
  <c r="G231" i="1"/>
  <c r="G229" i="1"/>
  <c r="G227" i="1"/>
  <c r="G228" i="1"/>
  <c r="G225" i="1"/>
  <c r="G223" i="1"/>
  <c r="G221" i="1"/>
  <c r="G222" i="1"/>
  <c r="G220" i="1"/>
  <c r="G218" i="1"/>
  <c r="G219" i="1"/>
  <c r="F202" i="4"/>
  <c r="E202" i="4"/>
  <c r="D198" i="1" s="1"/>
  <c r="H198" i="1" s="1"/>
  <c r="F216" i="4"/>
  <c r="G216" i="1"/>
  <c r="G214" i="1"/>
  <c r="G212" i="1"/>
  <c r="G213" i="1"/>
  <c r="F245" i="9"/>
  <c r="G209" i="1"/>
  <c r="G206" i="1"/>
  <c r="F208" i="4"/>
  <c r="G204" i="1"/>
  <c r="G203" i="1"/>
  <c r="G198" i="1"/>
  <c r="G199" i="1"/>
  <c r="G196" i="1"/>
  <c r="F243" i="9"/>
  <c r="F194" i="4"/>
  <c r="G190" i="1"/>
  <c r="F241" i="9"/>
  <c r="G185" i="1"/>
  <c r="F239" i="9"/>
  <c r="G178" i="1"/>
  <c r="G177" i="1"/>
  <c r="E164" i="4"/>
  <c r="D160" i="1" s="1"/>
  <c r="H160" i="1" s="1"/>
  <c r="F178" i="4"/>
  <c r="G176" i="1"/>
  <c r="G174" i="1"/>
  <c r="G173" i="1"/>
  <c r="G172" i="1"/>
  <c r="G171" i="1"/>
  <c r="G169" i="1"/>
  <c r="G168" i="1"/>
  <c r="F170" i="4"/>
  <c r="G166" i="1"/>
  <c r="G167" i="1"/>
  <c r="G164" i="1"/>
  <c r="G163" i="1"/>
  <c r="F165" i="4"/>
  <c r="G161" i="1"/>
  <c r="G162" i="1"/>
  <c r="G159" i="1"/>
  <c r="E152" i="4"/>
  <c r="D148" i="1" s="1"/>
  <c r="D149" i="1"/>
  <c r="F160" i="4"/>
  <c r="G158" i="1"/>
  <c r="G156" i="1"/>
  <c r="F237" i="9"/>
  <c r="G150" i="1"/>
  <c r="F154" i="4"/>
  <c r="G145" i="1"/>
  <c r="G144" i="1"/>
  <c r="G143" i="1"/>
  <c r="G142" i="1"/>
  <c r="G141" i="1"/>
  <c r="G140" i="1"/>
  <c r="G139" i="1"/>
  <c r="G136" i="1"/>
  <c r="G137" i="1"/>
  <c r="G138" i="1"/>
  <c r="G135" i="1"/>
  <c r="G134" i="1"/>
  <c r="G133" i="1"/>
  <c r="G130" i="1"/>
  <c r="G131" i="1"/>
  <c r="G132" i="1"/>
  <c r="G127" i="1"/>
  <c r="F129" i="4"/>
  <c r="G125" i="1"/>
  <c r="G126" i="1"/>
  <c r="G124" i="1"/>
  <c r="F126" i="4"/>
  <c r="G122" i="1"/>
  <c r="G123" i="1"/>
  <c r="E106" i="4"/>
  <c r="D102" i="1" s="1"/>
  <c r="H102" i="1" s="1"/>
  <c r="F120" i="4"/>
  <c r="G118" i="1"/>
  <c r="G116" i="1"/>
  <c r="G117" i="1"/>
  <c r="G115" i="1"/>
  <c r="G113" i="1"/>
  <c r="G111" i="1"/>
  <c r="G110" i="1"/>
  <c r="F112" i="4"/>
  <c r="G108" i="1"/>
  <c r="G109" i="1"/>
  <c r="F235" i="9"/>
  <c r="F107" i="4"/>
  <c r="G102" i="1"/>
  <c r="G103" i="1"/>
  <c r="G104" i="1"/>
  <c r="G99" i="1"/>
  <c r="G98" i="1"/>
  <c r="G97" i="1"/>
  <c r="G96" i="1"/>
  <c r="G94" i="1"/>
  <c r="G95" i="1"/>
  <c r="G92" i="1"/>
  <c r="G90" i="1"/>
  <c r="F233" i="9"/>
  <c r="E82" i="4"/>
  <c r="D78" i="1" s="1"/>
  <c r="H78" i="1" s="1"/>
  <c r="F91" i="4"/>
  <c r="G87" i="1"/>
  <c r="G88" i="1"/>
  <c r="F231" i="9"/>
  <c r="G84" i="1"/>
  <c r="F83" i="4"/>
  <c r="G79" i="1"/>
  <c r="G80" i="1"/>
  <c r="G77" i="1"/>
  <c r="G76" i="1"/>
  <c r="G75" i="1"/>
  <c r="G73" i="1"/>
  <c r="G74" i="1"/>
  <c r="G72" i="1"/>
  <c r="F74" i="4"/>
  <c r="G70" i="1"/>
  <c r="G67" i="1"/>
  <c r="G64" i="1"/>
  <c r="G62" i="1"/>
  <c r="G60" i="1"/>
  <c r="G61" i="1"/>
  <c r="F61" i="4"/>
  <c r="G57" i="1"/>
  <c r="G56" i="1"/>
  <c r="F58" i="4"/>
  <c r="G54" i="1"/>
  <c r="G55" i="1"/>
  <c r="G53" i="1"/>
  <c r="G52" i="1"/>
  <c r="G51" i="1"/>
  <c r="G49" i="1"/>
  <c r="G48" i="1"/>
  <c r="G46" i="1"/>
  <c r="G47" i="1"/>
  <c r="G43" i="1"/>
  <c r="G40" i="1"/>
  <c r="G41" i="1"/>
  <c r="G35" i="1"/>
  <c r="G34" i="1"/>
  <c r="G32" i="1"/>
  <c r="E7" i="4"/>
  <c r="D3" i="1" s="1"/>
  <c r="G27" i="1"/>
  <c r="G25" i="1"/>
  <c r="G21" i="1"/>
  <c r="F23" i="4"/>
  <c r="G19" i="1"/>
  <c r="G20" i="1"/>
  <c r="F229" i="9"/>
  <c r="G17" i="1"/>
  <c r="G13" i="1"/>
  <c r="G11" i="1"/>
  <c r="G9" i="1"/>
  <c r="G7" i="1"/>
  <c r="F8" i="4"/>
  <c r="G4" i="1"/>
  <c r="G5" i="1"/>
  <c r="G641" i="1"/>
  <c r="G645" i="1"/>
  <c r="G647" i="1"/>
  <c r="G649" i="1"/>
  <c r="G651" i="1"/>
  <c r="G653" i="1"/>
  <c r="G655" i="1"/>
  <c r="G657" i="1"/>
  <c r="G659" i="1"/>
  <c r="G661" i="1"/>
  <c r="G663" i="1"/>
  <c r="G665" i="1"/>
  <c r="G667" i="1"/>
  <c r="G669" i="1"/>
  <c r="G671" i="1"/>
  <c r="G673" i="1"/>
  <c r="G675" i="1"/>
  <c r="G677" i="1"/>
  <c r="G679" i="1"/>
  <c r="G681" i="1"/>
  <c r="G683" i="1"/>
  <c r="G1219" i="1"/>
  <c r="G1221" i="1"/>
  <c r="G1223"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H1218"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G1467" i="1"/>
  <c r="G1469" i="1"/>
  <c r="G1471" i="1"/>
  <c r="G1473" i="1"/>
  <c r="G1475" i="1"/>
  <c r="G1477" i="1"/>
  <c r="G1479" i="1"/>
  <c r="G1481" i="1"/>
  <c r="G1483" i="1"/>
  <c r="G1486" i="1"/>
  <c r="G1488" i="1"/>
  <c r="G1490" i="1"/>
  <c r="G1492" i="1"/>
  <c r="G1494" i="1"/>
  <c r="G1496" i="1"/>
  <c r="G1498" i="1"/>
  <c r="G1500" i="1"/>
  <c r="G1502" i="1"/>
  <c r="G1504" i="1"/>
  <c r="G1506" i="1"/>
  <c r="G1508" i="1"/>
  <c r="G1510" i="1"/>
  <c r="G1512" i="1"/>
  <c r="G1514" i="1"/>
  <c r="G1516" i="1"/>
  <c r="G1518" i="1"/>
  <c r="G1520" i="1"/>
  <c r="G1522" i="1"/>
  <c r="G1524"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G1401" i="1"/>
  <c r="H1466" i="1"/>
  <c r="G1556" i="1"/>
  <c r="E299" i="4"/>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H1582" i="1"/>
  <c r="H1584" i="1"/>
  <c r="H1586" i="1"/>
  <c r="H1588" i="1"/>
  <c r="H1590" i="1"/>
  <c r="H1592" i="1"/>
  <c r="H1594" i="1"/>
  <c r="H1596" i="1"/>
  <c r="H1598" i="1"/>
  <c r="H1600" i="1"/>
  <c r="H1602" i="1"/>
  <c r="H1606" i="1"/>
  <c r="H1608" i="1"/>
  <c r="H1610" i="1"/>
  <c r="H1612" i="1"/>
  <c r="H1614" i="1"/>
  <c r="H1616" i="1"/>
  <c r="H1618" i="1"/>
  <c r="H1620" i="1"/>
  <c r="H1624" i="1"/>
  <c r="H1626"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D43" i="4"/>
  <c r="D49" i="4"/>
  <c r="D125" i="4"/>
  <c r="D153" i="4"/>
  <c r="D221" i="4"/>
  <c r="D273" i="4"/>
  <c r="D308" i="4"/>
  <c r="D354" i="4"/>
  <c r="D360" i="4"/>
  <c r="D406" i="4"/>
  <c r="G336" i="9"/>
  <c r="E336" i="9" s="1"/>
  <c r="B336" i="9" s="1"/>
  <c r="F178" i="5"/>
  <c r="D177" i="5"/>
  <c r="G1547" i="1"/>
  <c r="H1558" i="1"/>
  <c r="H1559" i="1"/>
  <c r="H1560" i="1"/>
  <c r="H1561" i="1"/>
  <c r="H1562" i="1"/>
  <c r="H1564" i="1"/>
  <c r="H1565" i="1"/>
  <c r="H1566" i="1"/>
  <c r="H1567" i="1"/>
  <c r="H1568" i="1"/>
  <c r="H1569" i="1"/>
  <c r="H1570" i="1"/>
  <c r="H1573" i="1"/>
  <c r="H1574" i="1"/>
  <c r="H1575" i="1"/>
  <c r="H1576" i="1"/>
  <c r="H1578" i="1"/>
  <c r="H1579" i="1"/>
  <c r="H1580" i="1"/>
  <c r="H1581" i="1"/>
  <c r="E640" i="4"/>
  <c r="D634" i="1" s="1"/>
  <c r="F7" i="5"/>
  <c r="F274" i="5"/>
  <c r="D251" i="5"/>
  <c r="F426" i="4"/>
  <c r="D431" i="4"/>
  <c r="D479" i="4"/>
  <c r="D491" i="4"/>
  <c r="D571" i="4"/>
  <c r="D535" i="4" s="1"/>
  <c r="D597" i="4"/>
  <c r="E156" i="9"/>
  <c r="B156" i="9" s="1"/>
  <c r="F607" i="4"/>
  <c r="F8" i="5"/>
  <c r="F70" i="5"/>
  <c r="F120" i="5"/>
  <c r="F136" i="5"/>
  <c r="G316" i="9"/>
  <c r="G315" i="9"/>
  <c r="F150" i="5"/>
  <c r="F181" i="5"/>
  <c r="F197" i="5"/>
  <c r="E338" i="9"/>
  <c r="B338" i="9" s="1"/>
  <c r="F203" i="5"/>
  <c r="E339" i="9"/>
  <c r="B339" i="9" s="1"/>
  <c r="F219" i="5"/>
  <c r="F277" i="5"/>
  <c r="F297" i="5"/>
  <c r="F5" i="6"/>
  <c r="D89" i="6"/>
  <c r="D129" i="6"/>
  <c r="D141" i="6" s="1"/>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G175" i="9"/>
  <c r="E175" i="9" s="1"/>
  <c r="B175" i="9" s="1"/>
  <c r="G176" i="9"/>
  <c r="E176" i="9" s="1"/>
  <c r="B176" i="9" s="1"/>
  <c r="G174" i="9"/>
  <c r="E174" i="9" s="1"/>
  <c r="B174" i="9" s="1"/>
  <c r="I10" i="9"/>
  <c r="F427" i="4"/>
  <c r="E88" i="5"/>
  <c r="D1093" i="1" s="1"/>
  <c r="H1093" i="1" s="1"/>
  <c r="E314" i="9"/>
  <c r="B314" i="9" s="1"/>
  <c r="F89" i="5"/>
  <c r="D147" i="5"/>
  <c r="D69" i="5" s="1"/>
  <c r="H315" i="9"/>
  <c r="H316" i="9"/>
  <c r="E177" i="5"/>
  <c r="B345" i="9"/>
  <c r="E344" i="9"/>
  <c r="I10" i="3" s="1"/>
  <c r="D44" i="8"/>
  <c r="H19" i="9" s="1"/>
  <c r="E19" i="9" s="1"/>
  <c r="B19" i="9" s="1"/>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H1604" i="1" l="1"/>
  <c r="D45" i="8"/>
  <c r="G342" i="9" s="1"/>
  <c r="E342" i="9" s="1"/>
  <c r="B342" i="9" s="1"/>
  <c r="H1628" i="1"/>
  <c r="G1583" i="1"/>
  <c r="E639" i="4"/>
  <c r="D633" i="1" s="1"/>
  <c r="D424" i="1"/>
  <c r="E360" i="4"/>
  <c r="D355" i="1" s="1"/>
  <c r="D356" i="1"/>
  <c r="E308" i="4"/>
  <c r="D304" i="1"/>
  <c r="G642" i="1"/>
  <c r="G226" i="1"/>
  <c r="F230" i="4"/>
  <c r="G160" i="1"/>
  <c r="F164" i="4"/>
  <c r="I17" i="3"/>
  <c r="F106" i="4"/>
  <c r="E6" i="4"/>
  <c r="E300" i="4" s="1"/>
  <c r="D296" i="1" s="1"/>
  <c r="G78" i="1"/>
  <c r="F82" i="4"/>
  <c r="F141" i="6"/>
  <c r="H30" i="3"/>
  <c r="C1537" i="1"/>
  <c r="F69" i="5"/>
  <c r="H22" i="3"/>
  <c r="C1074" i="1"/>
  <c r="D6" i="5"/>
  <c r="F535" i="4"/>
  <c r="C529" i="1"/>
  <c r="G343" i="9"/>
  <c r="E343" i="9" s="1"/>
  <c r="B343" i="9" s="1"/>
  <c r="C1621" i="1"/>
  <c r="I38" i="3"/>
  <c r="E176" i="5"/>
  <c r="D1180" i="1" s="1"/>
  <c r="I23" i="3"/>
  <c r="D1181" i="1"/>
  <c r="E179" i="9"/>
  <c r="B179" i="9" s="1"/>
  <c r="B207" i="9"/>
  <c r="F89" i="6"/>
  <c r="C1485" i="1"/>
  <c r="G347" i="9"/>
  <c r="E347" i="9" s="1"/>
  <c r="E315" i="9"/>
  <c r="B315" i="9" s="1"/>
  <c r="F597" i="4"/>
  <c r="C591" i="1"/>
  <c r="F479" i="4"/>
  <c r="C473" i="1"/>
  <c r="D176" i="5"/>
  <c r="F177" i="5"/>
  <c r="H23" i="3"/>
  <c r="C1181" i="1"/>
  <c r="F406" i="4"/>
  <c r="C401" i="1"/>
  <c r="F354" i="4"/>
  <c r="C349" i="1"/>
  <c r="F273" i="4"/>
  <c r="C269" i="1"/>
  <c r="H24" i="9"/>
  <c r="G24" i="9"/>
  <c r="D152" i="4"/>
  <c r="F153" i="4"/>
  <c r="C149" i="1"/>
  <c r="F49" i="4"/>
  <c r="C45" i="1"/>
  <c r="D6" i="4"/>
  <c r="F7" i="4"/>
  <c r="C3" i="1"/>
  <c r="I1581" i="1"/>
  <c r="I1579" i="1"/>
  <c r="I1575" i="1"/>
  <c r="I1573" i="1"/>
  <c r="I1569" i="1"/>
  <c r="I1567" i="1"/>
  <c r="I1565" i="1"/>
  <c r="I1561" i="1"/>
  <c r="I1559" i="1"/>
  <c r="G1093" i="1"/>
  <c r="F147" i="5"/>
  <c r="C1152" i="1"/>
  <c r="E310" i="9"/>
  <c r="B310" i="9" s="1"/>
  <c r="F129" i="6"/>
  <c r="C1525" i="1"/>
  <c r="E316" i="9"/>
  <c r="B316" i="9" s="1"/>
  <c r="F571" i="4"/>
  <c r="C565" i="1"/>
  <c r="F491" i="4"/>
  <c r="C485" i="1"/>
  <c r="D430" i="4"/>
  <c r="F431" i="4"/>
  <c r="C425" i="1"/>
  <c r="F251" i="5"/>
  <c r="H24" i="3"/>
  <c r="C1255" i="1"/>
  <c r="I39" i="3"/>
  <c r="E69" i="5"/>
  <c r="D418" i="4"/>
  <c r="F360" i="4"/>
  <c r="C355" i="1"/>
  <c r="D417" i="4"/>
  <c r="F308" i="4"/>
  <c r="C303" i="1"/>
  <c r="F221" i="4"/>
  <c r="C217" i="1"/>
  <c r="F125" i="4"/>
  <c r="C121" i="1"/>
  <c r="F43" i="4"/>
  <c r="C39" i="1"/>
  <c r="I1580" i="1"/>
  <c r="I1578" i="1"/>
  <c r="I1576" i="1"/>
  <c r="I1574" i="1"/>
  <c r="I1570" i="1"/>
  <c r="I1568" i="1"/>
  <c r="I1566" i="1"/>
  <c r="I1564" i="1"/>
  <c r="I1562" i="1"/>
  <c r="I1560" i="1"/>
  <c r="I1558" i="1"/>
  <c r="E423" i="4"/>
  <c r="E301" i="4"/>
  <c r="D297" i="1" s="1"/>
  <c r="D295" i="1"/>
  <c r="E422" i="4"/>
  <c r="I1553" i="1"/>
  <c r="I1551" i="1"/>
  <c r="I1549" i="1"/>
  <c r="C1622" i="1" l="1"/>
  <c r="G1622" i="1" s="1"/>
  <c r="K1480" i="9"/>
  <c r="E341" i="9"/>
  <c r="H356" i="1"/>
  <c r="G356" i="1"/>
  <c r="H304" i="1"/>
  <c r="G304" i="1"/>
  <c r="D303" i="1"/>
  <c r="H303" i="1" s="1"/>
  <c r="E417" i="4"/>
  <c r="D412" i="1" s="1"/>
  <c r="E418" i="4"/>
  <c r="D413" i="1" s="1"/>
  <c r="I16" i="3"/>
  <c r="D2" i="1"/>
  <c r="E643" i="4"/>
  <c r="E424" i="4"/>
  <c r="D419" i="1" s="1"/>
  <c r="D417" i="1"/>
  <c r="G355" i="1"/>
  <c r="H355" i="1"/>
  <c r="H1622" i="1"/>
  <c r="G485" i="1"/>
  <c r="H485" i="1"/>
  <c r="G565" i="1"/>
  <c r="H565" i="1"/>
  <c r="E644" i="4"/>
  <c r="E425" i="4"/>
  <c r="D420" i="1" s="1"/>
  <c r="D418" i="1"/>
  <c r="H20" i="9"/>
  <c r="G39" i="1"/>
  <c r="H39" i="1"/>
  <c r="G121" i="1"/>
  <c r="H121" i="1"/>
  <c r="G217" i="1"/>
  <c r="H217" i="1"/>
  <c r="G303" i="1"/>
  <c r="F417" i="4"/>
  <c r="C412" i="1"/>
  <c r="I22" i="3"/>
  <c r="D1074" i="1"/>
  <c r="E6" i="5"/>
  <c r="G425" i="1"/>
  <c r="H425" i="1"/>
  <c r="F430" i="4"/>
  <c r="D639" i="4"/>
  <c r="C424" i="1"/>
  <c r="G1525" i="1"/>
  <c r="H1525" i="1"/>
  <c r="G1152" i="1"/>
  <c r="H1152" i="1"/>
  <c r="G3" i="1"/>
  <c r="H3" i="1"/>
  <c r="D422" i="4"/>
  <c r="F6" i="4"/>
  <c r="H16" i="3"/>
  <c r="C2" i="1"/>
  <c r="E24" i="9"/>
  <c r="G269" i="1"/>
  <c r="H269" i="1"/>
  <c r="G349" i="1"/>
  <c r="H349" i="1"/>
  <c r="G401" i="1"/>
  <c r="H401" i="1"/>
  <c r="G1181" i="1"/>
  <c r="H1181" i="1"/>
  <c r="G473" i="1"/>
  <c r="H473" i="1"/>
  <c r="G591" i="1"/>
  <c r="H591" i="1"/>
  <c r="G1485" i="1"/>
  <c r="H1485" i="1"/>
  <c r="H9" i="3"/>
  <c r="H1621" i="1"/>
  <c r="G1621" i="1"/>
  <c r="H11" i="3"/>
  <c r="G306" i="9"/>
  <c r="E306" i="9" s="1"/>
  <c r="B306" i="9" s="1"/>
  <c r="G299" i="9"/>
  <c r="F6" i="5"/>
  <c r="C1011" i="1"/>
  <c r="G1537" i="1"/>
  <c r="H1537" i="1"/>
  <c r="C413" i="1"/>
  <c r="H1255" i="1"/>
  <c r="G1255" i="1"/>
  <c r="G45" i="1"/>
  <c r="H45" i="1"/>
  <c r="G149" i="1"/>
  <c r="H149" i="1"/>
  <c r="F152" i="4"/>
  <c r="H17" i="3"/>
  <c r="D299" i="4"/>
  <c r="C148" i="1"/>
  <c r="F176" i="5"/>
  <c r="C1180" i="1"/>
  <c r="B347" i="9"/>
  <c r="E346" i="9"/>
  <c r="G529" i="1"/>
  <c r="H529" i="1"/>
  <c r="D640" i="4"/>
  <c r="G1074" i="1"/>
  <c r="H1074" i="1"/>
  <c r="F418" i="4" l="1"/>
  <c r="F640" i="4"/>
  <c r="C634" i="1"/>
  <c r="G1180" i="1"/>
  <c r="H1180" i="1"/>
  <c r="G148" i="1"/>
  <c r="H148" i="1"/>
  <c r="G413" i="1"/>
  <c r="H413" i="1"/>
  <c r="G1011" i="1"/>
  <c r="N3" i="9"/>
  <c r="I11" i="3"/>
  <c r="B24" i="9"/>
  <c r="D300" i="4"/>
  <c r="F639" i="4"/>
  <c r="C633" i="1"/>
  <c r="H299" i="9"/>
  <c r="E299" i="9" s="1"/>
  <c r="D1011" i="1"/>
  <c r="H8" i="3" s="1"/>
  <c r="E646" i="4"/>
  <c r="D638" i="1"/>
  <c r="D423" i="4"/>
  <c r="D301" i="4"/>
  <c r="F299" i="4"/>
  <c r="C295" i="1"/>
  <c r="K3" i="9"/>
  <c r="I9" i="3"/>
  <c r="G2" i="1"/>
  <c r="H2" i="1"/>
  <c r="D643" i="4"/>
  <c r="D424" i="4"/>
  <c r="F422" i="4"/>
  <c r="C417" i="1"/>
  <c r="G424" i="1"/>
  <c r="H424" i="1"/>
  <c r="G412" i="1"/>
  <c r="H412" i="1"/>
  <c r="E645" i="4"/>
  <c r="D637" i="1"/>
  <c r="B299" i="9" l="1"/>
  <c r="M3" i="9"/>
  <c r="D644" i="4"/>
  <c r="D425" i="4"/>
  <c r="F423" i="4"/>
  <c r="C418" i="1"/>
  <c r="G20" i="9"/>
  <c r="E20" i="9" s="1"/>
  <c r="B20" i="9" s="1"/>
  <c r="E650" i="4"/>
  <c r="D640" i="1"/>
  <c r="E649" i="4"/>
  <c r="D639" i="1"/>
  <c r="D645" i="4"/>
  <c r="F643" i="4"/>
  <c r="C637" i="1"/>
  <c r="G295" i="1"/>
  <c r="H295" i="1"/>
  <c r="F301" i="4"/>
  <c r="C297" i="1"/>
  <c r="G633" i="1"/>
  <c r="H633" i="1"/>
  <c r="F300" i="4"/>
  <c r="C296" i="1"/>
  <c r="H1011" i="1"/>
  <c r="G417" i="1"/>
  <c r="H417" i="1"/>
  <c r="F424" i="4"/>
  <c r="C419" i="1"/>
  <c r="G634" i="1"/>
  <c r="H634" i="1"/>
  <c r="G296" i="1" l="1"/>
  <c r="H296" i="1"/>
  <c r="G297" i="1"/>
  <c r="H297" i="1"/>
  <c r="G637" i="1"/>
  <c r="H637" i="1"/>
  <c r="F645" i="4"/>
  <c r="C639" i="1"/>
  <c r="I18" i="3"/>
  <c r="D643" i="1"/>
  <c r="I19" i="3"/>
  <c r="D644" i="1"/>
  <c r="G418" i="1"/>
  <c r="H418" i="1"/>
  <c r="F425" i="4"/>
  <c r="C420" i="1"/>
  <c r="G419" i="1"/>
  <c r="H419" i="1"/>
  <c r="D646" i="4"/>
  <c r="F644" i="4"/>
  <c r="C638" i="1"/>
  <c r="G334" i="9"/>
  <c r="H334" i="9"/>
  <c r="G638" i="1" l="1"/>
  <c r="H638" i="1"/>
  <c r="D650" i="4"/>
  <c r="F646" i="4"/>
  <c r="C640" i="1"/>
  <c r="G297" i="9"/>
  <c r="E297" i="9" s="1"/>
  <c r="B297" i="9" s="1"/>
  <c r="E334" i="9"/>
  <c r="G420" i="1"/>
  <c r="H420" i="1"/>
  <c r="G639" i="1"/>
  <c r="H639" i="1"/>
  <c r="D649" i="4"/>
  <c r="F649" i="4" l="1"/>
  <c r="H18" i="3"/>
  <c r="C643" i="1"/>
  <c r="B334" i="9"/>
  <c r="E298" i="9"/>
  <c r="I8" i="3" s="1"/>
  <c r="G640" i="1"/>
  <c r="H640" i="1"/>
  <c r="H7" i="3"/>
  <c r="F650" i="4"/>
  <c r="H19" i="3"/>
  <c r="C644" i="1"/>
  <c r="J3" i="9" l="1"/>
  <c r="G644" i="1"/>
  <c r="H644" i="1"/>
  <c r="G643" i="1"/>
  <c r="H643" i="1"/>
  <c r="H295" i="9" l="1"/>
  <c r="L293" i="9"/>
  <c r="F293" i="9" s="1"/>
  <c r="G295" i="9"/>
  <c r="E295" i="9" s="1"/>
  <c r="H18" i="9"/>
  <c r="G18" i="9"/>
  <c r="I6" i="9"/>
  <c r="J7" i="9"/>
  <c r="K8" i="9"/>
  <c r="J11" i="9"/>
  <c r="K12" i="9"/>
  <c r="H15" i="9"/>
  <c r="G16" i="9"/>
  <c r="G17" i="9"/>
  <c r="H21" i="9"/>
  <c r="G22" i="9"/>
  <c r="J5" i="9"/>
  <c r="K6" i="9"/>
  <c r="I8" i="9"/>
  <c r="J9" i="9"/>
  <c r="K10" i="9"/>
  <c r="I12" i="9"/>
  <c r="J13" i="9"/>
  <c r="M15" i="9"/>
  <c r="L16" i="9"/>
  <c r="I17" i="9"/>
  <c r="H22" i="9"/>
  <c r="K5" i="9"/>
  <c r="I7" i="9"/>
  <c r="J8" i="9"/>
  <c r="K9" i="9"/>
  <c r="I11" i="9"/>
  <c r="J12" i="9"/>
  <c r="K13" i="9"/>
  <c r="L15" i="9"/>
  <c r="M16" i="9"/>
  <c r="J17" i="9"/>
  <c r="G21" i="9"/>
  <c r="I5" i="9"/>
  <c r="J6" i="9"/>
  <c r="K7" i="9"/>
  <c r="I9" i="9"/>
  <c r="J10" i="9"/>
  <c r="E10" i="9" s="1"/>
  <c r="B10" i="9" s="1"/>
  <c r="K11" i="9"/>
  <c r="I13" i="9"/>
  <c r="G15" i="9"/>
  <c r="E15" i="9" s="1"/>
  <c r="H16" i="9"/>
  <c r="H17" i="9"/>
  <c r="E9" i="9" l="1"/>
  <c r="B9" i="9" s="1"/>
  <c r="E21" i="9"/>
  <c r="B21" i="9" s="1"/>
  <c r="E18" i="9"/>
  <c r="B18" i="9" s="1"/>
  <c r="E13" i="9"/>
  <c r="B13" i="9" s="1"/>
  <c r="E5" i="9"/>
  <c r="F15" i="9"/>
  <c r="B15" i="9" s="1"/>
  <c r="B5" i="9"/>
  <c r="E7" i="9"/>
  <c r="B7" i="9" s="1"/>
  <c r="F16" i="9"/>
  <c r="E8" i="9"/>
  <c r="B8" i="9" s="1"/>
  <c r="E16" i="9"/>
  <c r="B16" i="9" s="1"/>
  <c r="E6" i="9"/>
  <c r="B6" i="9" s="1"/>
  <c r="B293" i="9"/>
  <c r="F23" i="9"/>
  <c r="E11" i="9"/>
  <c r="B11" i="9" s="1"/>
  <c r="E12" i="9"/>
  <c r="B12" i="9" s="1"/>
  <c r="E22" i="9"/>
  <c r="B22" i="9" s="1"/>
  <c r="E17" i="9"/>
  <c r="B17" i="9" s="1"/>
  <c r="B295" i="9"/>
  <c r="E23" i="9"/>
  <c r="I7" i="3" s="1"/>
  <c r="F14" i="9" l="1"/>
  <c r="F3" i="9" s="1"/>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<sst xmlns="http://schemas.openxmlformats.org/spreadsheetml/2006/main" count="4719" uniqueCount="3651">
  <si>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</si>
  <si>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</si>
  <si>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</si>
  <si>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</si>
  <si>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</si>
  <si>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</si>
  <si>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</si>
  <si>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</si>
  <si>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</si>
  <si>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</si>
  <si>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</si>
  <si>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</si>
  <si>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</si>
  <si>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</si>
  <si>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</si>
  <si>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</si>
  <si>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</si>
  <si>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</si>
  <si>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</si>
  <si>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</si>
  <si>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</si>
  <si>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</si>
  <si>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</si>
  <si>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</si>
  <si>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</si>
  <si>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</si>
  <si>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</si>
  <si>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</si>
  <si>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</si>
  <si>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</si>
  <si>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</si>
  <si>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PODCRKAVLJE</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</si>
  <si>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</si>
  <si>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</si>
  <si>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</si>
  <si>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</si>
  <si>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</si>
  <si>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</si>
  <si>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</si>
  <si>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</si>
  <si>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</si>
  <si>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</si>
  <si>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</si>
  <si>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</si>
  <si>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</si>
  <si>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</si>
  <si>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</si>
  <si>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</si>
  <si>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</si>
  <si>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</si>
  <si>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</si>
  <si>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</si>
  <si>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</si>
  <si>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</si>
  <si>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</si>
  <si>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</si>
  <si>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37164 - OPĆINA PODCRKAVLJE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</si>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</sst>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887647.85</v>
      </c>
      <c r="D2" s="6">
        <f>'PR-RAS'!E6</f>
        <v>730031.32</v>
      </c>
      <c r="E2" s="6">
        <v>0</v>
      </c>
      <c r="F2" s="6">
        <v>0</v>
      </c>
      <c r="G2" s="7">
        <f t="shared" ref="G2:G274" si="0">(B2/1000)*(C2*1+D2*2)</f>
        <v>2347.7104899999999</v>
      </c>
      <c r="H2" s="7">
        <f t="shared" ref="H2:H27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245670.86999999997</v>
      </c>
      <c r="D3" s="1">
        <f>'PR-RAS'!E7</f>
        <v>282196.23</v>
      </c>
      <c r="E3" s="1">
        <v>0</v>
      </c>
      <c r="F3" s="1">
        <v>0</v>
      </c>
      <c r="G3" s="2">
        <f t="shared" si="0"/>
        <v>1620.1266599999999</v>
      </c>
      <c r="H3" s="2">
        <f t="shared" si="1"/>
        <v>0.36000000001513399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236036.20999999996</v>
      </c>
      <c r="D4" s="1">
        <f>'PR-RAS'!E8</f>
        <v>273186.21999999997</v>
      </c>
      <c r="E4" s="1">
        <v>0</v>
      </c>
      <c r="F4" s="1">
        <v>0</v>
      </c>
      <c r="G4" s="2">
        <f t="shared" si="0"/>
        <v>2347.2259499999996</v>
      </c>
      <c r="H4" s="2">
        <f t="shared" si="1"/>
        <v>0.42999999993480742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271121.49</v>
      </c>
      <c r="D5" s="1">
        <f>'PR-RAS'!E9</f>
        <v>349589.04</v>
      </c>
      <c r="E5" s="1">
        <v>0</v>
      </c>
      <c r="F5" s="1">
        <v>0</v>
      </c>
      <c r="G5" s="2">
        <f t="shared" si="0"/>
        <v>3881.1982800000001</v>
      </c>
      <c r="H5" s="2">
        <f t="shared" si="1"/>
        <v>0.52999999996973202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19977.93</v>
      </c>
      <c r="D6" s="1">
        <f>'PR-RAS'!E10</f>
        <v>23411.43</v>
      </c>
      <c r="E6" s="1">
        <v>0</v>
      </c>
      <c r="F6" s="1">
        <v>0</v>
      </c>
      <c r="G6" s="2">
        <f t="shared" si="0"/>
        <v>334.00395000000003</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6748.42</v>
      </c>
      <c r="D7" s="1">
        <f>'PR-RAS'!E11</f>
        <v>5207.71</v>
      </c>
      <c r="E7" s="1">
        <v>0</v>
      </c>
      <c r="F7" s="1">
        <v>0</v>
      </c>
      <c r="G7" s="2">
        <f t="shared" si="0"/>
        <v>102.98304</v>
      </c>
      <c r="H7" s="2">
        <f t="shared" si="1"/>
        <v>0.71000000000003638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17896.87</v>
      </c>
      <c r="D8" s="1">
        <f>'PR-RAS'!E12</f>
        <v>26561.02</v>
      </c>
      <c r="E8" s="1">
        <v>0</v>
      </c>
      <c r="F8" s="1">
        <v>0</v>
      </c>
      <c r="G8" s="2">
        <f t="shared" si="0"/>
        <v>497.13237000000004</v>
      </c>
      <c r="H8" s="2">
        <f t="shared" si="1"/>
        <v>0.15000000000145519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27253.81</v>
      </c>
      <c r="D9" s="1">
        <f>'PR-RAS'!E13</f>
        <v>12498.3</v>
      </c>
      <c r="E9" s="1">
        <v>0</v>
      </c>
      <c r="F9" s="1">
        <v>0</v>
      </c>
      <c r="G9" s="2">
        <f t="shared" si="0"/>
        <v>418.00328000000002</v>
      </c>
      <c r="H9" s="2">
        <f t="shared" si="1"/>
        <v>0.48999999999796273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106962.31</v>
      </c>
      <c r="D11" s="1">
        <f>'PR-RAS'!E15</f>
        <v>144081.28</v>
      </c>
      <c r="E11" s="1">
        <v>0</v>
      </c>
      <c r="F11" s="1">
        <v>0</v>
      </c>
      <c r="G11" s="2">
        <f t="shared" si="0"/>
        <v>3951.2487000000001</v>
      </c>
      <c r="H11" s="2">
        <f t="shared" si="1"/>
        <v>0.58999999999650754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9634.66</v>
      </c>
      <c r="D19" s="1">
        <f>'PR-RAS'!E23</f>
        <v>8956.92</v>
      </c>
      <c r="E19" s="1">
        <v>0</v>
      </c>
      <c r="F19" s="1">
        <v>0</v>
      </c>
      <c r="G19" s="2">
        <f t="shared" si="0"/>
        <v>495.87299999999999</v>
      </c>
      <c r="H19" s="2">
        <f t="shared" si="1"/>
        <v>0.42000000000007276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1098.8599999999999</v>
      </c>
      <c r="D20" s="1">
        <f>'PR-RAS'!E24</f>
        <v>27.43</v>
      </c>
      <c r="E20" s="1">
        <v>0</v>
      </c>
      <c r="F20" s="1">
        <v>0</v>
      </c>
      <c r="G20" s="2">
        <f t="shared" si="0"/>
        <v>21.920679999999997</v>
      </c>
      <c r="H20" s="2">
        <f t="shared" si="1"/>
        <v>0.57000000000009976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8535.7999999999993</v>
      </c>
      <c r="D23" s="1">
        <f>'PR-RAS'!E27</f>
        <v>8929.49</v>
      </c>
      <c r="E23" s="1">
        <v>0</v>
      </c>
      <c r="F23" s="1">
        <v>0</v>
      </c>
      <c r="G23" s="2">
        <f t="shared" si="0"/>
        <v>580.68516</v>
      </c>
      <c r="H23" s="2">
        <f t="shared" si="1"/>
        <v>0.69000000000050932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53.09</v>
      </c>
      <c r="E25" s="1">
        <v>0</v>
      </c>
      <c r="F25" s="1">
        <v>0</v>
      </c>
      <c r="G25" s="2">
        <f t="shared" si="0"/>
        <v>2.5483200000000004</v>
      </c>
      <c r="H25" s="2">
        <f t="shared" si="1"/>
        <v>9.0000000000003411E-2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53.09</v>
      </c>
      <c r="E29" s="1">
        <v>0</v>
      </c>
      <c r="F29" s="1">
        <v>0</v>
      </c>
      <c r="G29" s="2">
        <f t="shared" si="0"/>
        <v>2.9730400000000001</v>
      </c>
      <c r="H29" s="2">
        <f t="shared" si="1"/>
        <v>9.0000000000003411E-2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588125.46</v>
      </c>
      <c r="D45" s="1">
        <f>'PR-RAS'!E49</f>
        <v>390577.99</v>
      </c>
      <c r="E45" s="1">
        <v>0</v>
      </c>
      <c r="F45" s="1">
        <v>0</v>
      </c>
      <c r="G45" s="2">
        <f t="shared" si="0"/>
        <v>60248.383359999993</v>
      </c>
      <c r="H45" s="2">
        <f t="shared" si="1"/>
        <v>0.46999999997206032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334982.14</v>
      </c>
      <c r="D54" s="1">
        <f>'PR-RAS'!E58</f>
        <v>307626.67</v>
      </c>
      <c r="E54" s="1">
        <v>0</v>
      </c>
      <c r="F54" s="1">
        <v>0</v>
      </c>
      <c r="G54" s="2">
        <f t="shared" si="0"/>
        <v>50362.480439999999</v>
      </c>
      <c r="H54" s="2">
        <f t="shared" si="1"/>
        <v>0.47000000003026798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283207.14</v>
      </c>
      <c r="D55" s="1">
        <f>'PR-RAS'!E59</f>
        <v>307578.18</v>
      </c>
      <c r="E55" s="1">
        <v>0</v>
      </c>
      <c r="F55" s="1">
        <v>0</v>
      </c>
      <c r="G55" s="2">
        <f t="shared" si="0"/>
        <v>48511.629000000001</v>
      </c>
      <c r="H55" s="2">
        <f t="shared" si="1"/>
        <v>0.32000000000698492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51775</v>
      </c>
      <c r="D56" s="1">
        <f>'PR-RAS'!E60</f>
        <v>48.49</v>
      </c>
      <c r="E56" s="1">
        <v>0</v>
      </c>
      <c r="F56" s="1">
        <v>0</v>
      </c>
      <c r="G56" s="2">
        <f t="shared" si="0"/>
        <v>2852.9589000000001</v>
      </c>
      <c r="H56" s="2">
        <f t="shared" si="1"/>
        <v>0.49000000000000199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18622.82</v>
      </c>
      <c r="D57" s="1">
        <f>'PR-RAS'!E61</f>
        <v>7020.3</v>
      </c>
      <c r="E57" s="1">
        <v>0</v>
      </c>
      <c r="F57" s="1">
        <v>0</v>
      </c>
      <c r="G57" s="2">
        <f t="shared" si="0"/>
        <v>1829.1515199999999</v>
      </c>
      <c r="H57" s="2">
        <f t="shared" si="1"/>
        <v>0.48000000000047294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18622.82</v>
      </c>
      <c r="D58" s="1">
        <f>'PR-RAS'!E62</f>
        <v>7020.3</v>
      </c>
      <c r="E58" s="1">
        <v>0</v>
      </c>
      <c r="F58" s="1">
        <v>0</v>
      </c>
      <c r="G58" s="2">
        <f t="shared" si="0"/>
        <v>1861.81494</v>
      </c>
      <c r="H58" s="2">
        <f t="shared" si="1"/>
        <v>0.48000000000047294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234520.5</v>
      </c>
      <c r="D70" s="1">
        <f>'PR-RAS'!E74</f>
        <v>75931.02</v>
      </c>
      <c r="E70" s="1">
        <v>0</v>
      </c>
      <c r="F70" s="1">
        <v>0</v>
      </c>
      <c r="G70" s="2">
        <f t="shared" si="0"/>
        <v>26660.395260000005</v>
      </c>
      <c r="H70" s="2">
        <f t="shared" si="1"/>
        <v>0.52000000000407454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86400</v>
      </c>
      <c r="D71" s="1">
        <f>'PR-RAS'!E75</f>
        <v>75931.02</v>
      </c>
      <c r="E71" s="1">
        <v>0</v>
      </c>
      <c r="F71" s="1">
        <v>0</v>
      </c>
      <c r="G71" s="2">
        <f t="shared" si="0"/>
        <v>16678.342800000002</v>
      </c>
      <c r="H71" s="2">
        <f t="shared" si="1"/>
        <v>2.0000000004074536E-2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148120.5</v>
      </c>
      <c r="D72" s="1">
        <f>'PR-RAS'!E76</f>
        <v>0</v>
      </c>
      <c r="E72" s="1">
        <v>0</v>
      </c>
      <c r="F72" s="1">
        <v>0</v>
      </c>
      <c r="G72" s="2">
        <f t="shared" si="0"/>
        <v>10516.555499999999</v>
      </c>
      <c r="H72" s="2">
        <f t="shared" si="1"/>
        <v>0.5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8410.5</v>
      </c>
      <c r="D78" s="1">
        <f>'PR-RAS'!E82</f>
        <v>8764.4699999999975</v>
      </c>
      <c r="E78" s="1">
        <v>0</v>
      </c>
      <c r="F78" s="1">
        <v>0</v>
      </c>
      <c r="G78" s="2">
        <f t="shared" si="0"/>
        <v>1997.3368799999996</v>
      </c>
      <c r="H78" s="2">
        <f t="shared" si="1"/>
        <v>0.96999999999752617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219.01</v>
      </c>
      <c r="D79" s="1">
        <f>'PR-RAS'!E83</f>
        <v>43.72</v>
      </c>
      <c r="E79" s="1">
        <v>0</v>
      </c>
      <c r="F79" s="1">
        <v>0</v>
      </c>
      <c r="G79" s="2">
        <f t="shared" si="0"/>
        <v>23.903099999999998</v>
      </c>
      <c r="H79" s="2">
        <f t="shared" si="1"/>
        <v>0.28999999999999204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201.09</v>
      </c>
      <c r="D81" s="1">
        <f>'PR-RAS'!E85</f>
        <v>43.72</v>
      </c>
      <c r="E81" s="1">
        <v>0</v>
      </c>
      <c r="F81" s="1">
        <v>0</v>
      </c>
      <c r="G81" s="2">
        <f t="shared" si="0"/>
        <v>23.0824</v>
      </c>
      <c r="H81" s="2">
        <f t="shared" si="1"/>
        <v>0.37000000000000455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17.920000000000002</v>
      </c>
      <c r="D82" s="1">
        <f>'PR-RAS'!E86</f>
        <v>0</v>
      </c>
      <c r="E82" s="1">
        <v>0</v>
      </c>
      <c r="F82" s="1">
        <v>0</v>
      </c>
      <c r="G82" s="2">
        <f t="shared" si="0"/>
        <v>1.4515200000000001</v>
      </c>
      <c r="H82" s="2">
        <f t="shared" si="1"/>
        <v>7.9999999999998295E-2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8191.4900000000007</v>
      </c>
      <c r="D87" s="1">
        <f>'PR-RAS'!E91</f>
        <v>8720.7499999999982</v>
      </c>
      <c r="E87" s="1">
        <v>0</v>
      </c>
      <c r="F87" s="1">
        <v>0</v>
      </c>
      <c r="G87" s="2">
        <f t="shared" si="0"/>
        <v>2204.4371399999995</v>
      </c>
      <c r="H87" s="2">
        <f t="shared" si="1"/>
        <v>0.74000000000251021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1389.25</v>
      </c>
      <c r="D88" s="1">
        <f>'PR-RAS'!E92</f>
        <v>1817.47</v>
      </c>
      <c r="E88" s="1">
        <v>0</v>
      </c>
      <c r="F88" s="1">
        <v>0</v>
      </c>
      <c r="G88" s="2">
        <f t="shared" si="0"/>
        <v>437.10453000000001</v>
      </c>
      <c r="H88" s="2">
        <f t="shared" si="1"/>
        <v>0.72000000000002728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6746.35</v>
      </c>
      <c r="D89" s="1">
        <f>'PR-RAS'!E93</f>
        <v>6660.23</v>
      </c>
      <c r="E89" s="1">
        <v>0</v>
      </c>
      <c r="F89" s="1">
        <v>0</v>
      </c>
      <c r="G89" s="2">
        <f t="shared" si="0"/>
        <v>1765.8792799999997</v>
      </c>
      <c r="H89" s="2">
        <f t="shared" si="1"/>
        <v>0.57999999999992724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55.89</v>
      </c>
      <c r="D90" s="1">
        <f>'PR-RAS'!E94</f>
        <v>64.75</v>
      </c>
      <c r="E90" s="1">
        <v>0</v>
      </c>
      <c r="F90" s="1">
        <v>0</v>
      </c>
      <c r="G90" s="2">
        <f t="shared" si="0"/>
        <v>16.499709999999997</v>
      </c>
      <c r="H90" s="2">
        <f t="shared" si="1"/>
        <v>0.35999999999999943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178.3</v>
      </c>
      <c r="E93" s="1">
        <v>0</v>
      </c>
      <c r="F93" s="1">
        <v>0</v>
      </c>
      <c r="G93" s="2">
        <f t="shared" si="0"/>
        <v>32.807200000000002</v>
      </c>
      <c r="H93" s="2">
        <f t="shared" si="1"/>
        <v>0.30000000000001137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32694.22</v>
      </c>
      <c r="D102" s="1">
        <f>'PR-RAS'!E106</f>
        <v>46643.39</v>
      </c>
      <c r="E102" s="1">
        <v>0</v>
      </c>
      <c r="F102" s="1">
        <v>0</v>
      </c>
      <c r="G102" s="2">
        <f t="shared" si="0"/>
        <v>12724.081</v>
      </c>
      <c r="H102" s="2">
        <f t="shared" si="1"/>
        <v>0.61000000000058208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1173.33</v>
      </c>
      <c r="D103" s="1">
        <f>'PR-RAS'!E107</f>
        <v>999.63</v>
      </c>
      <c r="E103" s="1">
        <v>0</v>
      </c>
      <c r="F103" s="1">
        <v>0</v>
      </c>
      <c r="G103" s="2">
        <f t="shared" si="0"/>
        <v>323.60417999999999</v>
      </c>
      <c r="H103" s="2">
        <f t="shared" si="1"/>
        <v>0.69999999999993179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1173.33</v>
      </c>
      <c r="D107" s="1">
        <f>'PR-RAS'!E111</f>
        <v>999.63</v>
      </c>
      <c r="E107" s="1">
        <v>0</v>
      </c>
      <c r="F107" s="1">
        <v>0</v>
      </c>
      <c r="G107" s="2">
        <f t="shared" si="0"/>
        <v>336.29453999999998</v>
      </c>
      <c r="H107" s="2">
        <f t="shared" si="1"/>
        <v>0.69999999999993179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3486.34</v>
      </c>
      <c r="D108" s="1">
        <f>'PR-RAS'!E112</f>
        <v>32298.350000000002</v>
      </c>
      <c r="E108" s="1">
        <v>0</v>
      </c>
      <c r="F108" s="1">
        <v>0</v>
      </c>
      <c r="G108" s="2">
        <f t="shared" si="0"/>
        <v>7284.8852800000004</v>
      </c>
      <c r="H108" s="2">
        <f t="shared" si="1"/>
        <v>0.69000000000232831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25.42</v>
      </c>
      <c r="D110" s="1">
        <f>'PR-RAS'!E114</f>
        <v>0</v>
      </c>
      <c r="E110" s="1">
        <v>0</v>
      </c>
      <c r="F110" s="1">
        <v>0</v>
      </c>
      <c r="G110" s="2">
        <f t="shared" si="0"/>
        <v>2.7707800000000002</v>
      </c>
      <c r="H110" s="2">
        <f t="shared" si="1"/>
        <v>0.42000000000000171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2609.5100000000002</v>
      </c>
      <c r="D111" s="1">
        <f>'PR-RAS'!E115</f>
        <v>32015.88</v>
      </c>
      <c r="E111" s="1">
        <v>0</v>
      </c>
      <c r="F111" s="1">
        <v>0</v>
      </c>
      <c r="G111" s="2">
        <f t="shared" si="0"/>
        <v>7330.5397000000003</v>
      </c>
      <c r="H111" s="2">
        <f t="shared" si="1"/>
        <v>0.60999999999876309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851.41</v>
      </c>
      <c r="D113" s="1">
        <f>'PR-RAS'!E117</f>
        <v>282.47000000000003</v>
      </c>
      <c r="E113" s="1">
        <v>0</v>
      </c>
      <c r="F113" s="1">
        <v>0</v>
      </c>
      <c r="G113" s="2">
        <f t="shared" si="0"/>
        <v>158.63120000000001</v>
      </c>
      <c r="H113" s="2">
        <f t="shared" si="1"/>
        <v>0.87999999999999545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28034.55</v>
      </c>
      <c r="D116" s="1">
        <f>'PR-RAS'!E120</f>
        <v>13345.41</v>
      </c>
      <c r="E116" s="1">
        <v>0</v>
      </c>
      <c r="F116" s="1">
        <v>0</v>
      </c>
      <c r="G116" s="2">
        <f t="shared" si="0"/>
        <v>6293.4175500000001</v>
      </c>
      <c r="H116" s="2">
        <f t="shared" si="1"/>
        <v>0.86000000000058208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2779.77</v>
      </c>
      <c r="D117" s="1">
        <f>'PR-RAS'!E121</f>
        <v>0</v>
      </c>
      <c r="E117" s="1">
        <v>0</v>
      </c>
      <c r="F117" s="1">
        <v>0</v>
      </c>
      <c r="G117" s="2">
        <f t="shared" si="0"/>
        <v>322.45332000000002</v>
      </c>
      <c r="H117" s="2">
        <f t="shared" si="1"/>
        <v>0.23000000000001819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25254.78</v>
      </c>
      <c r="D118" s="1">
        <f>'PR-RAS'!E122</f>
        <v>13345.41</v>
      </c>
      <c r="E118" s="1">
        <v>0</v>
      </c>
      <c r="F118" s="1">
        <v>0</v>
      </c>
      <c r="G118" s="2">
        <f t="shared" si="0"/>
        <v>6077.6352000000006</v>
      </c>
      <c r="H118" s="2">
        <f t="shared" si="1"/>
        <v>0.63000000000101863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12746.8</v>
      </c>
      <c r="D121" s="1">
        <f>'PR-RAS'!E125</f>
        <v>1849.24</v>
      </c>
      <c r="E121" s="1">
        <v>0</v>
      </c>
      <c r="F121" s="1">
        <v>0</v>
      </c>
      <c r="G121" s="2">
        <f t="shared" si="0"/>
        <v>1973.4335999999998</v>
      </c>
      <c r="H121" s="2">
        <f t="shared" si="1"/>
        <v>0.44000000000073669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746.8</v>
      </c>
      <c r="D122" s="1">
        <f>'PR-RAS'!E126</f>
        <v>1849.24</v>
      </c>
      <c r="E122" s="1">
        <v>0</v>
      </c>
      <c r="F122" s="1">
        <v>0</v>
      </c>
      <c r="G122" s="2">
        <f t="shared" si="0"/>
        <v>537.87887999999998</v>
      </c>
      <c r="H122" s="2">
        <f t="shared" si="1"/>
        <v>0.44000000000005457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746.8</v>
      </c>
      <c r="D124" s="1">
        <f>'PR-RAS'!E128</f>
        <v>1849.24</v>
      </c>
      <c r="E124" s="1">
        <v>0</v>
      </c>
      <c r="F124" s="1">
        <v>0</v>
      </c>
      <c r="G124" s="2">
        <f t="shared" si="0"/>
        <v>546.76943999999992</v>
      </c>
      <c r="H124" s="2">
        <f t="shared" si="1"/>
        <v>0.44000000000005457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12000</v>
      </c>
      <c r="D125" s="1">
        <f>'PR-RAS'!E129</f>
        <v>0</v>
      </c>
      <c r="E125" s="1">
        <v>0</v>
      </c>
      <c r="F125" s="1">
        <v>0</v>
      </c>
      <c r="G125" s="2">
        <f t="shared" si="0"/>
        <v>1488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12000</v>
      </c>
      <c r="D126" s="1">
        <f>'PR-RAS'!E130</f>
        <v>0</v>
      </c>
      <c r="E126" s="1">
        <v>0</v>
      </c>
      <c r="F126" s="1">
        <v>0</v>
      </c>
      <c r="G126" s="2">
        <f t="shared" si="0"/>
        <v>1500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420673.30000000005</v>
      </c>
      <c r="D148" s="1">
        <f>'PR-RAS'!E152</f>
        <v>563220.23</v>
      </c>
      <c r="E148" s="1">
        <v>0</v>
      </c>
      <c r="F148" s="1">
        <v>0</v>
      </c>
      <c r="G148" s="2">
        <f t="shared" si="0"/>
        <v>227425.72271999999</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107007.38</v>
      </c>
      <c r="D149" s="1">
        <f>'PR-RAS'!E153</f>
        <v>148454.54999999999</v>
      </c>
      <c r="E149" s="1">
        <v>0</v>
      </c>
      <c r="F149" s="1">
        <v>0</v>
      </c>
      <c r="G149" s="2">
        <f t="shared" si="0"/>
        <v>59779.639039999995</v>
      </c>
      <c r="H149" s="2">
        <f t="shared" si="1"/>
        <v>0.83000000001629815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91934.96</v>
      </c>
      <c r="D150" s="1">
        <f>'PR-RAS'!E154</f>
        <v>126495.59</v>
      </c>
      <c r="E150" s="1">
        <v>0</v>
      </c>
      <c r="F150" s="1">
        <v>0</v>
      </c>
      <c r="G150" s="2">
        <f t="shared" si="0"/>
        <v>51393.994859999999</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91934.96</v>
      </c>
      <c r="D151" s="1">
        <f>'PR-RAS'!E155</f>
        <v>126495.59</v>
      </c>
      <c r="E151" s="1">
        <v>0</v>
      </c>
      <c r="F151" s="1">
        <v>0</v>
      </c>
      <c r="G151" s="2">
        <f t="shared" si="0"/>
        <v>51738.921000000002</v>
      </c>
      <c r="H151" s="2">
        <f t="shared" si="1"/>
        <v>0.44999999999708962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1491.02</v>
      </c>
      <c r="E155" s="1">
        <v>0</v>
      </c>
      <c r="F155" s="1">
        <v>0</v>
      </c>
      <c r="G155" s="2">
        <f t="shared" si="0"/>
        <v>459.23415999999997</v>
      </c>
      <c r="H155" s="2">
        <f t="shared" si="1"/>
        <v>1.999999999998181E-2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15072.42</v>
      </c>
      <c r="D156" s="1">
        <f>'PR-RAS'!E160</f>
        <v>20467.939999999999</v>
      </c>
      <c r="E156" s="1">
        <v>0</v>
      </c>
      <c r="F156" s="1">
        <v>0</v>
      </c>
      <c r="G156" s="2">
        <f t="shared" si="0"/>
        <v>8681.2865000000002</v>
      </c>
      <c r="H156" s="2">
        <f t="shared" si="1"/>
        <v>0.48000000000138243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15072.42</v>
      </c>
      <c r="D158" s="1">
        <f>'PR-RAS'!E162</f>
        <v>20467.939999999999</v>
      </c>
      <c r="E158" s="1">
        <v>0</v>
      </c>
      <c r="F158" s="1">
        <v>0</v>
      </c>
      <c r="G158" s="2">
        <f t="shared" si="0"/>
        <v>8793.3030999999992</v>
      </c>
      <c r="H158" s="2">
        <f t="shared" si="1"/>
        <v>0.48000000000138243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169330.87</v>
      </c>
      <c r="D160" s="1">
        <f>'PR-RAS'!E164</f>
        <v>287877.02</v>
      </c>
      <c r="E160" s="1">
        <v>0</v>
      </c>
      <c r="F160" s="1">
        <v>0</v>
      </c>
      <c r="G160" s="2">
        <f t="shared" si="0"/>
        <v>118468.50069</v>
      </c>
      <c r="H160" s="2">
        <f t="shared" si="1"/>
        <v>0.15000000002328306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3548.4300000000003</v>
      </c>
      <c r="D161" s="1">
        <f>'PR-RAS'!E165</f>
        <v>3571.02</v>
      </c>
      <c r="E161" s="1">
        <v>0</v>
      </c>
      <c r="F161" s="1">
        <v>0</v>
      </c>
      <c r="G161" s="2">
        <f t="shared" si="0"/>
        <v>1710.4752000000003</v>
      </c>
      <c r="H161" s="2">
        <f t="shared" si="1"/>
        <v>0.45000000000027285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1278.9000000000001</v>
      </c>
      <c r="D162" s="1">
        <f>'PR-RAS'!E166</f>
        <v>1085.2</v>
      </c>
      <c r="E162" s="1">
        <v>0</v>
      </c>
      <c r="F162" s="1">
        <v>0</v>
      </c>
      <c r="G162" s="2">
        <f t="shared" si="0"/>
        <v>555.33730000000003</v>
      </c>
      <c r="H162" s="2">
        <f t="shared" si="1"/>
        <v>0.29999999999995453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863.28</v>
      </c>
      <c r="D163" s="1">
        <f>'PR-RAS'!E167</f>
        <v>1016.32</v>
      </c>
      <c r="E163" s="1">
        <v>0</v>
      </c>
      <c r="F163" s="1">
        <v>0</v>
      </c>
      <c r="G163" s="2">
        <f t="shared" si="0"/>
        <v>469.13904000000002</v>
      </c>
      <c r="H163" s="2">
        <f t="shared" si="1"/>
        <v>0.60000000000002274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v>
      </c>
      <c r="D164" s="1">
        <f>'PR-RAS'!E168</f>
        <v>112.5</v>
      </c>
      <c r="E164" s="1">
        <v>0</v>
      </c>
      <c r="F164" s="1">
        <v>0</v>
      </c>
      <c r="G164" s="2">
        <f t="shared" si="0"/>
        <v>48.085000000000001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1336.25</v>
      </c>
      <c r="D165" s="1">
        <f>'PR-RAS'!E169</f>
        <v>1357</v>
      </c>
      <c r="E165" s="1">
        <v>0</v>
      </c>
      <c r="F165" s="1">
        <v>0</v>
      </c>
      <c r="G165" s="2">
        <f t="shared" si="0"/>
        <v>664.24099999999999</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27736.179999999997</v>
      </c>
      <c r="D166" s="1">
        <f>'PR-RAS'!E170</f>
        <v>25342.39</v>
      </c>
      <c r="E166" s="1">
        <v>0</v>
      </c>
      <c r="F166" s="1">
        <v>0</v>
      </c>
      <c r="G166" s="2">
        <f t="shared" si="0"/>
        <v>12939.4584</v>
      </c>
      <c r="H166" s="2">
        <f t="shared" si="1"/>
        <v>0.56999999999607098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3824.68</v>
      </c>
      <c r="D167" s="1">
        <f>'PR-RAS'!E171</f>
        <v>5384.03</v>
      </c>
      <c r="E167" s="1">
        <v>0</v>
      </c>
      <c r="F167" s="1">
        <v>0</v>
      </c>
      <c r="G167" s="2">
        <f t="shared" si="0"/>
        <v>2422.3948399999999</v>
      </c>
      <c r="H167" s="2">
        <f t="shared" si="1"/>
        <v>0.34999999999990905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22723.21</v>
      </c>
      <c r="D169" s="1">
        <f>'PR-RAS'!E173</f>
        <v>16328.96</v>
      </c>
      <c r="E169" s="1">
        <v>0</v>
      </c>
      <c r="F169" s="1">
        <v>0</v>
      </c>
      <c r="G169" s="2">
        <f t="shared" si="0"/>
        <v>9304.0298399999992</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131.51</v>
      </c>
      <c r="D170" s="1">
        <f>'PR-RAS'!E174</f>
        <v>1813.09</v>
      </c>
      <c r="E170" s="1">
        <v>0</v>
      </c>
      <c r="F170" s="1">
        <v>0</v>
      </c>
      <c r="G170" s="2">
        <f t="shared" si="0"/>
        <v>635.04961000000003</v>
      </c>
      <c r="H170" s="2">
        <f t="shared" si="1"/>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422.67</v>
      </c>
      <c r="D171" s="1">
        <f>'PR-RAS'!E175</f>
        <v>1387.16</v>
      </c>
      <c r="E171" s="1">
        <v>0</v>
      </c>
      <c r="F171" s="1">
        <v>0</v>
      </c>
      <c r="G171" s="2">
        <f t="shared" si="0"/>
        <v>543.48830000000009</v>
      </c>
      <c r="H171" s="2">
        <f t="shared" si="1"/>
        <v>0.49000000000006594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634.11</v>
      </c>
      <c r="D173" s="1">
        <f>'PR-RAS'!E177</f>
        <v>429.15</v>
      </c>
      <c r="E173" s="1">
        <v>0</v>
      </c>
      <c r="F173" s="1">
        <v>0</v>
      </c>
      <c r="G173" s="2">
        <f t="shared" si="0"/>
        <v>256.69451999999995</v>
      </c>
      <c r="H173" s="2">
        <f t="shared" si="1"/>
        <v>0.25999999999999091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127025.37999999999</v>
      </c>
      <c r="D174" s="1">
        <f>'PR-RAS'!E178</f>
        <v>185451.55</v>
      </c>
      <c r="E174" s="1">
        <v>0</v>
      </c>
      <c r="F174" s="1">
        <v>0</v>
      </c>
      <c r="G174" s="2">
        <f t="shared" si="0"/>
        <v>86141.627039999992</v>
      </c>
      <c r="H174" s="2">
        <f t="shared" si="1"/>
        <v>0.83000000000174623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5981.9</v>
      </c>
      <c r="D175" s="1">
        <f>'PR-RAS'!E179</f>
        <v>6140.34</v>
      </c>
      <c r="E175" s="1">
        <v>0</v>
      </c>
      <c r="F175" s="1">
        <v>0</v>
      </c>
      <c r="G175" s="2">
        <f t="shared" si="0"/>
        <v>3177.6889200000001</v>
      </c>
      <c r="H175" s="2">
        <f t="shared" si="1"/>
        <v>0.44000000000050932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51419.48</v>
      </c>
      <c r="D176" s="1">
        <f>'PR-RAS'!E180</f>
        <v>97252.56</v>
      </c>
      <c r="E176" s="1">
        <v>0</v>
      </c>
      <c r="F176" s="1">
        <v>0</v>
      </c>
      <c r="G176" s="2">
        <f t="shared" si="0"/>
        <v>43036.805</v>
      </c>
      <c r="H176" s="2">
        <f t="shared" si="1"/>
        <v>0.92000000000552973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9611.41</v>
      </c>
      <c r="D177" s="1">
        <f>'PR-RAS'!E181</f>
        <v>10341.01</v>
      </c>
      <c r="E177" s="1">
        <v>0</v>
      </c>
      <c r="F177" s="1">
        <v>0</v>
      </c>
      <c r="G177" s="2">
        <f t="shared" si="0"/>
        <v>5331.6436800000001</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18057.89</v>
      </c>
      <c r="D178" s="1">
        <f>'PR-RAS'!E182</f>
        <v>29636.43</v>
      </c>
      <c r="E178" s="1">
        <v>0</v>
      </c>
      <c r="F178" s="1">
        <v>0</v>
      </c>
      <c r="G178" s="2">
        <f t="shared" si="0"/>
        <v>13687.542749999999</v>
      </c>
      <c r="H178" s="2">
        <f t="shared" si="1"/>
        <v>0.54000000000087311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1607.84</v>
      </c>
      <c r="D180" s="1">
        <f>'PR-RAS'!E184</f>
        <v>1125</v>
      </c>
      <c r="E180" s="1">
        <v>0</v>
      </c>
      <c r="F180" s="1">
        <v>0</v>
      </c>
      <c r="G180" s="2">
        <f t="shared" si="0"/>
        <v>690.55336</v>
      </c>
      <c r="H180" s="2">
        <f t="shared" si="1"/>
        <v>0.16000000000008185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36940.57</v>
      </c>
      <c r="D181" s="1">
        <f>'PR-RAS'!E185</f>
        <v>36292.660000000003</v>
      </c>
      <c r="E181" s="1">
        <v>0</v>
      </c>
      <c r="F181" s="1">
        <v>0</v>
      </c>
      <c r="G181" s="2">
        <f t="shared" si="0"/>
        <v>19714.660200000002</v>
      </c>
      <c r="H181" s="2">
        <f t="shared" si="1"/>
        <v>0.76999999999679858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3406.29</v>
      </c>
      <c r="D183" s="1">
        <f>'PR-RAS'!E187</f>
        <v>4663.55</v>
      </c>
      <c r="E183" s="1">
        <v>0</v>
      </c>
      <c r="F183" s="1">
        <v>0</v>
      </c>
      <c r="G183" s="2">
        <f t="shared" si="0"/>
        <v>2317.4769799999999</v>
      </c>
      <c r="H183" s="2">
        <f t="shared" si="1"/>
        <v>0.73999999999978172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11020.88</v>
      </c>
      <c r="D190" s="1">
        <f>'PR-RAS'!E194</f>
        <v>73512.06</v>
      </c>
      <c r="E190" s="1">
        <v>0</v>
      </c>
      <c r="F190" s="1">
        <v>0</v>
      </c>
      <c r="G190" s="2">
        <f t="shared" si="0"/>
        <v>29870.505000000001</v>
      </c>
      <c r="H190" s="2">
        <f t="shared" si="1"/>
        <v>0.17999999999847205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34857.519999999997</v>
      </c>
      <c r="E191" s="1">
        <v>0</v>
      </c>
      <c r="F191" s="1">
        <v>0</v>
      </c>
      <c r="G191" s="2">
        <f t="shared" si="0"/>
        <v>13245.857599999999</v>
      </c>
      <c r="H191" s="2">
        <f t="shared" si="1"/>
        <v>0.48000000000320142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1049.3</v>
      </c>
      <c r="D192" s="1">
        <f>'PR-RAS'!E196</f>
        <v>1119.05</v>
      </c>
      <c r="E192" s="1">
        <v>0</v>
      </c>
      <c r="F192" s="1">
        <v>0</v>
      </c>
      <c r="G192" s="2">
        <f t="shared" si="0"/>
        <v>627.89339999999993</v>
      </c>
      <c r="H192" s="2">
        <f t="shared" si="1"/>
        <v>0.34999999999990905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5096.43</v>
      </c>
      <c r="D193" s="1">
        <f>'PR-RAS'!E197</f>
        <v>6226.59</v>
      </c>
      <c r="E193" s="1">
        <v>0</v>
      </c>
      <c r="F193" s="1">
        <v>0</v>
      </c>
      <c r="G193" s="2">
        <f t="shared" si="0"/>
        <v>3369.5251200000002</v>
      </c>
      <c r="H193" s="2">
        <f t="shared" si="1"/>
        <v>0.84000000000014552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1481.95</v>
      </c>
      <c r="D194" s="1">
        <f>'PR-RAS'!E198</f>
        <v>831.95</v>
      </c>
      <c r="E194" s="1">
        <v>0</v>
      </c>
      <c r="F194" s="1">
        <v>0</v>
      </c>
      <c r="G194" s="2">
        <f t="shared" si="0"/>
        <v>607.1490500000001</v>
      </c>
      <c r="H194" s="2">
        <f t="shared" si="1"/>
        <v>9.9999999999909051E-2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2803.39</v>
      </c>
      <c r="D195" s="1">
        <f>'PR-RAS'!E199</f>
        <v>3679.63</v>
      </c>
      <c r="E195" s="1">
        <v>0</v>
      </c>
      <c r="F195" s="1">
        <v>0</v>
      </c>
      <c r="G195" s="2">
        <f t="shared" si="0"/>
        <v>1971.5541000000001</v>
      </c>
      <c r="H195" s="2">
        <f t="shared" si="1"/>
        <v>0.75999999999976353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589.80999999999995</v>
      </c>
      <c r="D197" s="1">
        <f>'PR-RAS'!E201</f>
        <v>26797.32</v>
      </c>
      <c r="E197" s="1">
        <v>0</v>
      </c>
      <c r="F197" s="1">
        <v>0</v>
      </c>
      <c r="G197" s="2">
        <f t="shared" si="0"/>
        <v>10620.1522</v>
      </c>
      <c r="H197" s="2">
        <f t="shared" si="1"/>
        <v>0.50999999999976353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10678.6</v>
      </c>
      <c r="D198" s="1">
        <f>'PR-RAS'!E202</f>
        <v>9583.32</v>
      </c>
      <c r="E198" s="1">
        <v>0</v>
      </c>
      <c r="F198" s="1">
        <v>0</v>
      </c>
      <c r="G198" s="2">
        <f t="shared" si="0"/>
        <v>5879.5122799999999</v>
      </c>
      <c r="H198" s="2">
        <f t="shared" si="1"/>
        <v>0.71999999999934516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9931.42</v>
      </c>
      <c r="D204" s="1">
        <f>'PR-RAS'!E208</f>
        <v>8435.43</v>
      </c>
      <c r="E204" s="1">
        <v>0</v>
      </c>
      <c r="F204" s="1">
        <v>0</v>
      </c>
      <c r="G204" s="2">
        <f t="shared" si="0"/>
        <v>5440.8628399999998</v>
      </c>
      <c r="H204" s="2">
        <f t="shared" si="1"/>
        <v>0.8500000000003638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9931.42</v>
      </c>
      <c r="D207" s="1">
        <f>'PR-RAS'!E211</f>
        <v>8435.43</v>
      </c>
      <c r="E207" s="1">
        <v>0</v>
      </c>
      <c r="F207" s="1">
        <v>0</v>
      </c>
      <c r="G207" s="2">
        <f t="shared" si="0"/>
        <v>5521.2696799999994</v>
      </c>
      <c r="H207" s="2">
        <f t="shared" si="1"/>
        <v>0.8500000000003638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747.18</v>
      </c>
      <c r="D212" s="1">
        <f>'PR-RAS'!E216</f>
        <v>1147.8900000000001</v>
      </c>
      <c r="E212" s="1">
        <v>0</v>
      </c>
      <c r="F212" s="1">
        <v>0</v>
      </c>
      <c r="G212" s="2">
        <f t="shared" si="0"/>
        <v>642.06456000000003</v>
      </c>
      <c r="H212" s="2">
        <f t="shared" si="1"/>
        <v>0.28999999999984993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747.18</v>
      </c>
      <c r="D213" s="1">
        <f>'PR-RAS'!E217</f>
        <v>1147.8900000000001</v>
      </c>
      <c r="E213" s="1">
        <v>0</v>
      </c>
      <c r="F213" s="1">
        <v>0</v>
      </c>
      <c r="G213" s="2">
        <f t="shared" si="0"/>
        <v>645.10752000000002</v>
      </c>
      <c r="H213" s="2">
        <f t="shared" si="1"/>
        <v>0.28999999999984993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63426.02</v>
      </c>
      <c r="D226" s="1">
        <f>'PR-RAS'!E230</f>
        <v>51912.71</v>
      </c>
      <c r="E226" s="1">
        <v>0</v>
      </c>
      <c r="F226" s="1">
        <v>0</v>
      </c>
      <c r="G226" s="2">
        <f t="shared" si="0"/>
        <v>37631.574000000001</v>
      </c>
      <c r="H226" s="2">
        <f t="shared" si="1"/>
        <v>0.30999999999767169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500</v>
      </c>
      <c r="E242" s="1">
        <v>0</v>
      </c>
      <c r="F242" s="1">
        <v>0</v>
      </c>
      <c r="G242" s="2">
        <f t="shared" si="0"/>
        <v>241</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500</v>
      </c>
      <c r="E243" s="1">
        <v>0</v>
      </c>
      <c r="F243" s="1">
        <v>0</v>
      </c>
      <c r="G243" s="2">
        <f t="shared" si="0"/>
        <v>242</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63426.02</v>
      </c>
      <c r="D246" s="1">
        <f>'PR-RAS'!E250</f>
        <v>51412.71</v>
      </c>
      <c r="E246" s="1">
        <v>0</v>
      </c>
      <c r="F246" s="1">
        <v>0</v>
      </c>
      <c r="G246" s="2">
        <f t="shared" si="0"/>
        <v>40731.602800000001</v>
      </c>
      <c r="H246" s="2">
        <f t="shared" si="1"/>
        <v>0.30999999999767169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63426.02</v>
      </c>
      <c r="D247" s="1">
        <f>'PR-RAS'!E251</f>
        <v>51412.71</v>
      </c>
      <c r="E247" s="1">
        <v>0</v>
      </c>
      <c r="F247" s="1">
        <v>0</v>
      </c>
      <c r="G247" s="2">
        <f t="shared" si="0"/>
        <v>40897.854240000001</v>
      </c>
      <c r="H247" s="2">
        <f t="shared" si="1"/>
        <v>0.30999999999767169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15838.27</v>
      </c>
      <c r="D258" s="1">
        <f>'PR-RAS'!E262</f>
        <v>15412.5</v>
      </c>
      <c r="E258" s="1">
        <v>0</v>
      </c>
      <c r="F258" s="1">
        <v>0</v>
      </c>
      <c r="G258" s="2">
        <f t="shared" si="0"/>
        <v>11992.460390000002</v>
      </c>
      <c r="H258" s="2">
        <f t="shared" si="1"/>
        <v>0.77000000000043656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15838.27</v>
      </c>
      <c r="D265" s="1">
        <f>'PR-RAS'!E269</f>
        <v>15412.5</v>
      </c>
      <c r="E265" s="1">
        <v>0</v>
      </c>
      <c r="F265" s="1">
        <v>0</v>
      </c>
      <c r="G265" s="2">
        <f t="shared" si="0"/>
        <v>12319.103280000001</v>
      </c>
      <c r="H265" s="2">
        <f t="shared" si="1"/>
        <v>0.77000000000043656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14061.48</v>
      </c>
      <c r="D266" s="1">
        <f>'PR-RAS'!E270</f>
        <v>14850</v>
      </c>
      <c r="E266" s="1">
        <v>0</v>
      </c>
      <c r="F266" s="1">
        <v>0</v>
      </c>
      <c r="G266" s="2">
        <f t="shared" si="0"/>
        <v>11596.7922</v>
      </c>
      <c r="H266" s="2">
        <f t="shared" si="1"/>
        <v>0.47999999999956344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1776.79</v>
      </c>
      <c r="D267" s="1">
        <f>'PR-RAS'!E271</f>
        <v>562.5</v>
      </c>
      <c r="E267" s="1">
        <v>0</v>
      </c>
      <c r="F267" s="1">
        <v>0</v>
      </c>
      <c r="G267" s="2">
        <f t="shared" si="0"/>
        <v>771.87614000000008</v>
      </c>
      <c r="H267" s="2">
        <f t="shared" si="1"/>
        <v>0.71000000000003638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54392.160000000003</v>
      </c>
      <c r="D269" s="1">
        <f>'PR-RAS'!E273</f>
        <v>49980.13</v>
      </c>
      <c r="E269" s="1">
        <v>0</v>
      </c>
      <c r="F269" s="1">
        <v>0</v>
      </c>
      <c r="G269" s="2">
        <f t="shared" si="0"/>
        <v>41366.448559999997</v>
      </c>
      <c r="H269" s="2">
        <f t="shared" si="1"/>
        <v>0.29000000000087311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46693.05</v>
      </c>
      <c r="D270" s="1">
        <f>'PR-RAS'!E274</f>
        <v>44980.13</v>
      </c>
      <c r="E270" s="1">
        <v>0</v>
      </c>
      <c r="F270" s="1">
        <v>0</v>
      </c>
      <c r="G270" s="2">
        <f t="shared" si="0"/>
        <v>36759.740389999999</v>
      </c>
      <c r="H270" s="2">
        <f t="shared" si="1"/>
        <v>0.18000000000029104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46693.05</v>
      </c>
      <c r="D271" s="1">
        <f>'PR-RAS'!E275</f>
        <v>44980.13</v>
      </c>
      <c r="E271" s="1">
        <v>0</v>
      </c>
      <c r="F271" s="1">
        <v>0</v>
      </c>
      <c r="G271" s="2">
        <f t="shared" si="0"/>
        <v>36896.393700000001</v>
      </c>
      <c r="H271" s="2">
        <f t="shared" si="1"/>
        <v>0.18000000000029104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5000</v>
      </c>
      <c r="D274" s="1">
        <f>'PR-RAS'!E278</f>
        <v>5000</v>
      </c>
      <c r="E274" s="1">
        <v>0</v>
      </c>
      <c r="F274" s="1">
        <v>0</v>
      </c>
      <c r="G274" s="2">
        <f t="shared" si="0"/>
        <v>4095.0000000000005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5000</v>
      </c>
      <c r="D275" s="1">
        <f>'PR-RAS'!E279</f>
        <v>5000</v>
      </c>
      <c r="E275" s="1">
        <v>0</v>
      </c>
      <c r="F275" s="1">
        <v>0</v>
      </c>
      <c r="G275" s="2">
        <f t="shared" ref="G275:G528" si="12">(B275/1000)*(C275*1+D275*2)</f>
        <v>4110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2699.11</v>
      </c>
      <c r="D285" s="1">
        <f>'PR-RAS'!E289</f>
        <v>0</v>
      </c>
      <c r="E285" s="1">
        <v>0</v>
      </c>
      <c r="F285" s="1">
        <v>0</v>
      </c>
      <c r="G285" s="2">
        <f t="shared" si="12"/>
        <v>766.54723999999999</v>
      </c>
      <c r="H285" s="2">
        <f t="shared" si="13"/>
        <v>0.11000000000012733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2699.11</v>
      </c>
      <c r="D286" s="1">
        <f>'PR-RAS'!E290</f>
        <v>0</v>
      </c>
      <c r="E286" s="1">
        <v>0</v>
      </c>
      <c r="F286" s="1">
        <v>0</v>
      </c>
      <c r="G286" s="2">
        <f t="shared" si="12"/>
        <v>769.24635000000001</v>
      </c>
      <c r="H286" s="2">
        <f t="shared" si="13"/>
        <v>0.11000000000012733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420673.30000000005</v>
      </c>
      <c r="D295" s="1">
        <f>'PR-RAS'!E299</f>
        <v>563220.23</v>
      </c>
      <c r="E295" s="1">
        <v>0</v>
      </c>
      <c r="F295" s="1">
        <v>0</v>
      </c>
      <c r="G295" s="2">
        <f t="shared" si="12"/>
        <v>454851.44543999998</v>
      </c>
      <c r="H295" s="2">
        <f t="shared" si="13"/>
        <v>0.53000000002793968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466974.54999999993</v>
      </c>
      <c r="D296" s="1">
        <f>'PR-RAS'!E300</f>
        <v>166811.08999999997</v>
      </c>
      <c r="E296" s="1">
        <v>0</v>
      </c>
      <c r="F296" s="1">
        <v>0</v>
      </c>
      <c r="G296" s="2">
        <f t="shared" si="12"/>
        <v>236176.03534999996</v>
      </c>
      <c r="H296" s="2">
        <f t="shared" si="13"/>
        <v>0.5400000000372529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843524.36</v>
      </c>
      <c r="D298" s="1">
        <f>'PR-RAS'!E302</f>
        <v>1420454.4</v>
      </c>
      <c r="E298" s="1">
        <v>0</v>
      </c>
      <c r="F298" s="1">
        <v>0</v>
      </c>
      <c r="G298" s="2">
        <f t="shared" si="12"/>
        <v>1094276.6485199998</v>
      </c>
      <c r="H298" s="2">
        <f t="shared" si="13"/>
        <v>0.7599999998928979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49139.63</v>
      </c>
      <c r="D300" s="1">
        <f>'PR-RAS'!E304</f>
        <v>63180.859999999986</v>
      </c>
      <c r="E300" s="1">
        <v>0</v>
      </c>
      <c r="F300" s="1">
        <v>0</v>
      </c>
      <c r="G300" s="2">
        <f t="shared" si="12"/>
        <v>52474.903649999993</v>
      </c>
      <c r="H300" s="2">
        <f t="shared" si="13"/>
        <v>0.51000000001658918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1094.1400000000001</v>
      </c>
      <c r="D301" s="1">
        <f>'PR-RAS'!E305</f>
        <v>168.67000000000007</v>
      </c>
      <c r="E301" s="1">
        <v>0</v>
      </c>
      <c r="F301" s="1">
        <v>0</v>
      </c>
      <c r="G301" s="2">
        <f t="shared" si="12"/>
        <v>429.44400000000007</v>
      </c>
      <c r="H301" s="2">
        <f t="shared" si="13"/>
        <v>0.47000000000002728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475117.97</v>
      </c>
      <c r="D355" s="1">
        <f>'PR-RAS'!E360</f>
        <v>352363.66</v>
      </c>
      <c r="E355" s="1">
        <v>0</v>
      </c>
      <c r="F355" s="1">
        <v>0</v>
      </c>
      <c r="G355" s="2">
        <f t="shared" si="12"/>
        <v>417665.23265999998</v>
      </c>
      <c r="H355" s="2">
        <f t="shared" si="13"/>
        <v>0.37000000005355105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4000</v>
      </c>
      <c r="D356" s="1">
        <f>'PR-RAS'!E361</f>
        <v>0</v>
      </c>
      <c r="E356" s="1">
        <v>0</v>
      </c>
      <c r="F356" s="1">
        <v>0</v>
      </c>
      <c r="G356" s="2">
        <f t="shared" si="12"/>
        <v>1420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4000</v>
      </c>
      <c r="D357" s="1">
        <f>'PR-RAS'!E362</f>
        <v>0</v>
      </c>
      <c r="E357" s="1">
        <v>0</v>
      </c>
      <c r="F357" s="1">
        <v>0</v>
      </c>
      <c r="G357" s="2">
        <f t="shared" si="12"/>
        <v>1424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4000</v>
      </c>
      <c r="D358" s="1">
        <f>'PR-RAS'!E363</f>
        <v>0</v>
      </c>
      <c r="E358" s="1">
        <v>0</v>
      </c>
      <c r="F358" s="1">
        <v>0</v>
      </c>
      <c r="G358" s="2">
        <f t="shared" si="12"/>
        <v>1428</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400505.22</v>
      </c>
      <c r="D368" s="1">
        <f>'PR-RAS'!E373</f>
        <v>76423.31</v>
      </c>
      <c r="E368" s="1">
        <v>0</v>
      </c>
      <c r="F368" s="1">
        <v>0</v>
      </c>
      <c r="G368" s="2">
        <f t="shared" si="12"/>
        <v>203080.12527999998</v>
      </c>
      <c r="H368" s="2">
        <f t="shared" si="13"/>
        <v>0.52999999996973202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391646.22</v>
      </c>
      <c r="D369" s="1">
        <f>'PR-RAS'!E374</f>
        <v>48270.81</v>
      </c>
      <c r="E369" s="1">
        <v>0</v>
      </c>
      <c r="F369" s="1">
        <v>0</v>
      </c>
      <c r="G369" s="2">
        <f t="shared" si="12"/>
        <v>179653.12511999998</v>
      </c>
      <c r="H369" s="2">
        <f t="shared" si="13"/>
        <v>0.40999999997438863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36193.75</v>
      </c>
      <c r="D371" s="1">
        <f>'PR-RAS'!E376</f>
        <v>0</v>
      </c>
      <c r="E371" s="1">
        <v>0</v>
      </c>
      <c r="F371" s="1">
        <v>0</v>
      </c>
      <c r="G371" s="2">
        <f t="shared" si="12"/>
        <v>13391.6875</v>
      </c>
      <c r="H371" s="2">
        <f t="shared" si="13"/>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337115.97</v>
      </c>
      <c r="D372" s="1">
        <f>'PR-RAS'!E377</f>
        <v>39288.31</v>
      </c>
      <c r="E372" s="1">
        <v>0</v>
      </c>
      <c r="F372" s="1">
        <v>0</v>
      </c>
      <c r="G372" s="2">
        <f t="shared" si="12"/>
        <v>154221.95088999998</v>
      </c>
      <c r="H372" s="2">
        <f t="shared" si="13"/>
        <v>0.34000000002561137</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18336.5</v>
      </c>
      <c r="D373" s="1">
        <f>'PR-RAS'!E378</f>
        <v>8982.5</v>
      </c>
      <c r="E373" s="1">
        <v>0</v>
      </c>
      <c r="F373" s="1">
        <v>0</v>
      </c>
      <c r="G373" s="2">
        <f t="shared" si="12"/>
        <v>13504.157999999999</v>
      </c>
      <c r="H373" s="2">
        <f t="shared" si="13"/>
        <v>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6046.5</v>
      </c>
      <c r="D374" s="1">
        <f>'PR-RAS'!E379</f>
        <v>28152.5</v>
      </c>
      <c r="E374" s="1">
        <v>0</v>
      </c>
      <c r="F374" s="1">
        <v>0</v>
      </c>
      <c r="G374" s="2">
        <f t="shared" si="12"/>
        <v>23257.109499999999</v>
      </c>
      <c r="H374" s="2">
        <f t="shared" si="13"/>
        <v>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3377.5</v>
      </c>
      <c r="D375" s="1">
        <f>'PR-RAS'!E380</f>
        <v>2110</v>
      </c>
      <c r="E375" s="1">
        <v>0</v>
      </c>
      <c r="F375" s="1">
        <v>0</v>
      </c>
      <c r="G375" s="2">
        <f t="shared" si="12"/>
        <v>2841.4650000000001</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2300</v>
      </c>
      <c r="D377" s="1">
        <f>'PR-RAS'!E382</f>
        <v>1158.75</v>
      </c>
      <c r="E377" s="1">
        <v>0</v>
      </c>
      <c r="F377" s="1">
        <v>0</v>
      </c>
      <c r="G377" s="2">
        <f t="shared" si="12"/>
        <v>1736.18</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8580</v>
      </c>
      <c r="E380" s="1">
        <v>0</v>
      </c>
      <c r="F380" s="1">
        <v>0</v>
      </c>
      <c r="G380" s="2">
        <f t="shared" si="12"/>
        <v>6503.64</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369</v>
      </c>
      <c r="D381" s="1">
        <f>'PR-RAS'!E386</f>
        <v>16303.75</v>
      </c>
      <c r="E381" s="1">
        <v>0</v>
      </c>
      <c r="F381" s="1">
        <v>0</v>
      </c>
      <c r="G381" s="2">
        <f t="shared" si="12"/>
        <v>12531.07</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2812.5</v>
      </c>
      <c r="D396" s="1">
        <f>'PR-RAS'!E401</f>
        <v>0</v>
      </c>
      <c r="E396" s="1">
        <v>0</v>
      </c>
      <c r="F396" s="1">
        <v>0</v>
      </c>
      <c r="G396" s="2">
        <f t="shared" si="12"/>
        <v>1110.9375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2812.5</v>
      </c>
      <c r="D398" s="1">
        <f>'PR-RAS'!E403</f>
        <v>0</v>
      </c>
      <c r="E398" s="1">
        <v>0</v>
      </c>
      <c r="F398" s="1">
        <v>0</v>
      </c>
      <c r="G398" s="2">
        <f t="shared" si="12"/>
        <v>1116.5625</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70612.75</v>
      </c>
      <c r="D407" s="1">
        <f>'PR-RAS'!E412</f>
        <v>275940.34999999998</v>
      </c>
      <c r="E407" s="1">
        <v>0</v>
      </c>
      <c r="F407" s="1">
        <v>0</v>
      </c>
      <c r="G407" s="2">
        <f t="shared" si="12"/>
        <v>252732.3407</v>
      </c>
      <c r="H407" s="2">
        <f t="shared" si="13"/>
        <v>0.59999999997671694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70612.75</v>
      </c>
      <c r="D408" s="1">
        <f>'PR-RAS'!E413</f>
        <v>275940.34999999998</v>
      </c>
      <c r="E408" s="1">
        <v>0</v>
      </c>
      <c r="F408" s="1">
        <v>0</v>
      </c>
      <c r="G408" s="2">
        <f t="shared" si="12"/>
        <v>253354.83414999995</v>
      </c>
      <c r="H408" s="2">
        <f t="shared" si="13"/>
        <v>0.59999999997671694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475117.97</v>
      </c>
      <c r="D413" s="1">
        <f>'PR-RAS'!E418</f>
        <v>352363.66</v>
      </c>
      <c r="E413" s="1">
        <v>0</v>
      </c>
      <c r="F413" s="1">
        <v>0</v>
      </c>
      <c r="G413" s="2">
        <f t="shared" si="12"/>
        <v>486096.25948000001</v>
      </c>
      <c r="H413" s="2">
        <f t="shared" si="13"/>
        <v>0.37000000005355105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633036.67000000004</v>
      </c>
      <c r="D415" s="1">
        <f>'PR-RAS'!E420</f>
        <v>1206252.4800000004</v>
      </c>
      <c r="E415" s="1">
        <v>0</v>
      </c>
      <c r="F415" s="1">
        <v>0</v>
      </c>
      <c r="G415" s="2">
        <f t="shared" si="12"/>
        <v>1260854.2348200004</v>
      </c>
      <c r="H415" s="2">
        <f t="shared" si="13"/>
        <v>0.81000000040512532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887647.85</v>
      </c>
      <c r="D417" s="1">
        <f>'PR-RAS'!E422</f>
        <v>730031.32</v>
      </c>
      <c r="E417" s="1">
        <v>0</v>
      </c>
      <c r="F417" s="1">
        <v>0</v>
      </c>
      <c r="G417" s="2">
        <f t="shared" si="12"/>
        <v>976647.56383999984</v>
      </c>
      <c r="H417" s="2">
        <f t="shared" si="13"/>
        <v>0.46999999997206032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895791.27</v>
      </c>
      <c r="D418" s="1">
        <f>'PR-RAS'!E423</f>
        <v>915583.8899999999</v>
      </c>
      <c r="E418" s="1">
        <v>0</v>
      </c>
      <c r="F418" s="1">
        <v>0</v>
      </c>
      <c r="G418" s="2">
        <f t="shared" si="12"/>
        <v>1137141.9238499999</v>
      </c>
      <c r="H418" s="2">
        <f t="shared" si="13"/>
        <v>0.38000000012107193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8143.4200000000419</v>
      </c>
      <c r="D420" s="1">
        <f>'PR-RAS'!E425</f>
        <v>185552.56999999995</v>
      </c>
      <c r="E420" s="1">
        <v>0</v>
      </c>
      <c r="F420" s="1">
        <v>0</v>
      </c>
      <c r="G420" s="2">
        <f t="shared" si="12"/>
        <v>158905.14663999996</v>
      </c>
      <c r="H420" s="2">
        <f t="shared" si="13"/>
        <v>0.85000000009313226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210487.68999999994</v>
      </c>
      <c r="D421" s="1">
        <f>'PR-RAS'!E426</f>
        <v>214201.91999999946</v>
      </c>
      <c r="E421" s="1">
        <v>0</v>
      </c>
      <c r="F421" s="1">
        <v>0</v>
      </c>
      <c r="G421" s="2">
        <f t="shared" si="12"/>
        <v>268334.44259999949</v>
      </c>
      <c r="H421" s="2">
        <f t="shared" si="13"/>
        <v>0.39000000059604645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49139.63</v>
      </c>
      <c r="D423" s="1">
        <f>'PR-RAS'!E428</f>
        <v>63180.859999999986</v>
      </c>
      <c r="E423" s="1">
        <v>0</v>
      </c>
      <c r="F423" s="1">
        <v>0</v>
      </c>
      <c r="G423" s="2">
        <f t="shared" si="12"/>
        <v>74061.569699999993</v>
      </c>
      <c r="H423" s="2">
        <f t="shared" si="13"/>
        <v>0.51000000001658918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44517.48</v>
      </c>
      <c r="D529" s="1">
        <f>'PR-RAS'!E535</f>
        <v>38157.839999999997</v>
      </c>
      <c r="E529" s="1">
        <v>0</v>
      </c>
      <c r="F529" s="1">
        <v>0</v>
      </c>
      <c r="G529" s="2">
        <f t="shared" ref="G529:G836" si="14">(B529/1000)*(C529*1+D529*2)</f>
        <v>63799.908480000006</v>
      </c>
      <c r="H529" s="2">
        <f t="shared" ref="H529:H836" si="15">ABS(C529-ROUND(C529,0))+ABS(D529-ROUND(D529,0))</f>
        <v>0.64000000000669388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44517.48</v>
      </c>
      <c r="D591" s="1">
        <f>'PR-RAS'!E597</f>
        <v>38157.839999999997</v>
      </c>
      <c r="E591" s="1">
        <v>0</v>
      </c>
      <c r="F591" s="1">
        <v>0</v>
      </c>
      <c r="G591" s="2">
        <f t="shared" si="14"/>
        <v>71291.564400000003</v>
      </c>
      <c r="H591" s="2">
        <f t="shared" si="15"/>
        <v>0.64000000000669388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44517.48</v>
      </c>
      <c r="D603" s="1">
        <f>'PR-RAS'!E609</f>
        <v>38157.839999999997</v>
      </c>
      <c r="E603" s="1">
        <v>0</v>
      </c>
      <c r="F603" s="1">
        <v>0</v>
      </c>
      <c r="G603" s="2">
        <f t="shared" si="14"/>
        <v>72741.562319999997</v>
      </c>
      <c r="H603" s="2">
        <f t="shared" si="15"/>
        <v>0.64000000000669388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44517.48</v>
      </c>
      <c r="D604" s="1">
        <f>'PR-RAS'!E610</f>
        <v>38157.839999999997</v>
      </c>
      <c r="E604" s="1">
        <v>0</v>
      </c>
      <c r="F604" s="1">
        <v>0</v>
      </c>
      <c r="G604" s="2">
        <f t="shared" si="14"/>
        <v>72862.395480000007</v>
      </c>
      <c r="H604" s="2">
        <f t="shared" si="15"/>
        <v>0.64000000000669388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44517.48</v>
      </c>
      <c r="D634" s="1">
        <f>'PR-RAS'!E640</f>
        <v>38157.839999999997</v>
      </c>
      <c r="E634" s="1">
        <v>0</v>
      </c>
      <c r="F634" s="1">
        <v>0</v>
      </c>
      <c r="G634" s="2">
        <f t="shared" si="14"/>
        <v>76487.390280000007</v>
      </c>
      <c r="H634" s="2">
        <f t="shared" si="15"/>
        <v>0.64000000000669388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14779.19</v>
      </c>
      <c r="D635" s="1">
        <f>'PR-RAS'!E641</f>
        <v>0</v>
      </c>
      <c r="E635" s="1">
        <v>0</v>
      </c>
      <c r="F635" s="1">
        <v>0</v>
      </c>
      <c r="G635" s="2">
        <f t="shared" si="14"/>
        <v>9370.0064600000005</v>
      </c>
      <c r="H635" s="2">
        <f t="shared" si="15"/>
        <v>0.19000000000050932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69372.89</v>
      </c>
      <c r="E636" s="1">
        <v>0</v>
      </c>
      <c r="F636" s="1">
        <v>0</v>
      </c>
      <c r="G636" s="2">
        <f t="shared" si="14"/>
        <v>88103.570300000007</v>
      </c>
      <c r="H636" s="2">
        <f t="shared" si="15"/>
        <v>0.11000000000058208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887647.85</v>
      </c>
      <c r="D637" s="1">
        <f>'PR-RAS'!E643</f>
        <v>730031.32</v>
      </c>
      <c r="E637" s="1">
        <v>0</v>
      </c>
      <c r="F637" s="1">
        <v>0</v>
      </c>
      <c r="G637" s="2">
        <f t="shared" si="14"/>
        <v>1493143.8716399998</v>
      </c>
      <c r="H637" s="2">
        <f t="shared" si="15"/>
        <v>0.46999999997206032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940308.75</v>
      </c>
      <c r="D638" s="1">
        <f>'PR-RAS'!E644</f>
        <v>953741.72999999986</v>
      </c>
      <c r="E638" s="1">
        <v>0</v>
      </c>
      <c r="F638" s="1">
        <v>0</v>
      </c>
      <c r="G638" s="2">
        <f t="shared" si="14"/>
        <v>1814043.6377699999</v>
      </c>
      <c r="H638" s="2">
        <f t="shared" si="15"/>
        <v>0.52000000013504177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52660.900000000023</v>
      </c>
      <c r="D640" s="1">
        <f>'PR-RAS'!E646</f>
        <v>223710.40999999992</v>
      </c>
      <c r="E640" s="1">
        <v>0</v>
      </c>
      <c r="F640" s="1">
        <v>0</v>
      </c>
      <c r="G640" s="2">
        <f t="shared" si="14"/>
        <v>319552.21907999989</v>
      </c>
      <c r="H640" s="2">
        <f t="shared" si="15"/>
        <v>0.5099999998928979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225266.87999999995</v>
      </c>
      <c r="D641" s="1">
        <f>'PR-RAS'!E647</f>
        <v>144829.02999999945</v>
      </c>
      <c r="E641" s="1">
        <v>0</v>
      </c>
      <c r="F641" s="1">
        <v>0</v>
      </c>
      <c r="G641" s="2">
        <f t="shared" si="14"/>
        <v>329551.96159999928</v>
      </c>
      <c r="H641" s="2">
        <f t="shared" si="15"/>
        <v>0.14999999949941412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172605.97999999992</v>
      </c>
      <c r="D643" s="1">
        <f>'PR-RAS'!E649</f>
        <v>0</v>
      </c>
      <c r="E643" s="1">
        <v>0</v>
      </c>
      <c r="F643" s="1">
        <v>0</v>
      </c>
      <c r="G643" s="2">
        <f t="shared" si="14"/>
        <v>110813.03915999996</v>
      </c>
      <c r="H643" s="2">
        <f t="shared" si="15"/>
        <v>2.0000000076834112E-2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78881.38000000047</v>
      </c>
      <c r="E644" s="1">
        <v>0</v>
      </c>
      <c r="F644" s="1">
        <v>0</v>
      </c>
      <c r="G644" s="2">
        <f t="shared" si="14"/>
        <v>101441.45468000061</v>
      </c>
      <c r="H644" s="2">
        <f t="shared" si="15"/>
        <v>0.3800000004703179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250606.43</v>
      </c>
      <c r="D646" s="1">
        <f>'PR-RAS'!E653</f>
        <v>239426.08</v>
      </c>
      <c r="E646" s="1">
        <v>0</v>
      </c>
      <c r="F646" s="1">
        <v>0</v>
      </c>
      <c r="G646" s="2">
        <f t="shared" si="14"/>
        <v>470500.79054999998</v>
      </c>
      <c r="H646" s="2">
        <f t="shared" si="15"/>
        <v>0.5099999999802094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1107273.82</v>
      </c>
      <c r="D647" s="1">
        <f>'PR-RAS'!E654</f>
        <v>743486</v>
      </c>
      <c r="E647" s="1">
        <v>0</v>
      </c>
      <c r="F647" s="1">
        <v>0</v>
      </c>
      <c r="G647" s="2">
        <f t="shared" si="14"/>
        <v>1675882.7997200002</v>
      </c>
      <c r="H647" s="2">
        <f t="shared" si="15"/>
        <v>0.17999999993480742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1093034.51</v>
      </c>
      <c r="D648" s="1">
        <f>'PR-RAS'!E655</f>
        <v>977035.09</v>
      </c>
      <c r="E648" s="1">
        <v>0</v>
      </c>
      <c r="F648" s="1">
        <v>0</v>
      </c>
      <c r="G648" s="2">
        <f t="shared" si="14"/>
        <v>1971476.73443</v>
      </c>
      <c r="H648" s="2">
        <f t="shared" si="15"/>
        <v>0.57999999995809048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264845.74</v>
      </c>
      <c r="D649" s="1">
        <f>'PR-RAS'!E656</f>
        <v>5876.9899999999907</v>
      </c>
      <c r="E649" s="1">
        <v>0</v>
      </c>
      <c r="F649" s="1">
        <v>0</v>
      </c>
      <c r="G649" s="2">
        <f t="shared" si="14"/>
        <v>179236.61855999997</v>
      </c>
      <c r="H649" s="2">
        <f t="shared" si="15"/>
        <v>0.27000000001862645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14</v>
      </c>
      <c r="D650" s="1">
        <f>'PR-RAS'!E657</f>
        <v>16</v>
      </c>
      <c r="E650" s="1">
        <v>0</v>
      </c>
      <c r="F650" s="1">
        <v>0</v>
      </c>
      <c r="G650" s="2">
        <f t="shared" si="14"/>
        <v>29.853999999999999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14</v>
      </c>
      <c r="D652" s="1">
        <f>'PR-RAS'!E659</f>
        <v>16</v>
      </c>
      <c r="E652" s="1">
        <v>0</v>
      </c>
      <c r="F652" s="1">
        <v>0</v>
      </c>
      <c r="G652" s="2">
        <f t="shared" si="14"/>
        <v>29.946000000000002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8929.49</v>
      </c>
      <c r="E657" s="1">
        <v>0</v>
      </c>
      <c r="F657" s="1">
        <v>0</v>
      </c>
      <c r="G657" s="2">
        <f t="shared" si="16"/>
        <v>11715.490879999999</v>
      </c>
      <c r="H657" s="2">
        <f t="shared" si="17"/>
        <v>0.48999999999978172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53.09</v>
      </c>
      <c r="E660" s="1">
        <v>0</v>
      </c>
      <c r="F660" s="1">
        <v>0</v>
      </c>
      <c r="G660" s="2">
        <f t="shared" si="14"/>
        <v>69.972620000000006</v>
      </c>
      <c r="H660" s="2">
        <f t="shared" si="15"/>
        <v>9.0000000000003411E-2</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283207.14</v>
      </c>
      <c r="D662" s="1">
        <f>'PR-RAS'!E669</f>
        <v>307578.18</v>
      </c>
      <c r="E662" s="1">
        <v>0</v>
      </c>
      <c r="F662" s="1">
        <v>0</v>
      </c>
      <c r="G662" s="2">
        <f t="shared" si="14"/>
        <v>593818.27350000001</v>
      </c>
      <c r="H662" s="2">
        <f t="shared" si="15"/>
        <v>0.32000000000698492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44650</v>
      </c>
      <c r="D666" s="1">
        <f>'PR-RAS'!E673</f>
        <v>0</v>
      </c>
      <c r="E666" s="1">
        <v>0</v>
      </c>
      <c r="F666" s="1">
        <v>0</v>
      </c>
      <c r="G666" s="2">
        <f t="shared" si="14"/>
        <v>29692.25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7125</v>
      </c>
      <c r="D667" s="1">
        <f>'PR-RAS'!E674</f>
        <v>48.49</v>
      </c>
      <c r="E667" s="1">
        <v>0</v>
      </c>
      <c r="F667" s="1">
        <v>0</v>
      </c>
      <c r="G667" s="2">
        <f t="shared" si="14"/>
        <v>4809.8386799999998</v>
      </c>
      <c r="H667" s="2">
        <f t="shared" si="15"/>
        <v>0.49000000000000199</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12222.82</v>
      </c>
      <c r="D670" s="1">
        <f>'PR-RAS'!E677</f>
        <v>7020.3</v>
      </c>
      <c r="E670" s="1">
        <v>0</v>
      </c>
      <c r="F670" s="1">
        <v>0</v>
      </c>
      <c r="G670" s="2">
        <f t="shared" si="14"/>
        <v>17570.22798</v>
      </c>
      <c r="H670" s="2">
        <f t="shared" si="15"/>
        <v>0.48000000000047294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6400</v>
      </c>
      <c r="D671" s="1">
        <f>'PR-RAS'!E678</f>
        <v>0</v>
      </c>
      <c r="E671" s="1">
        <v>0</v>
      </c>
      <c r="F671" s="1">
        <v>0</v>
      </c>
      <c r="G671" s="2">
        <f t="shared" si="14"/>
        <v>4288</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86400</v>
      </c>
      <c r="D695" s="1">
        <f>'PR-RAS'!E702</f>
        <v>75931.02</v>
      </c>
      <c r="E695" s="1">
        <v>0</v>
      </c>
      <c r="F695" s="1">
        <v>0</v>
      </c>
      <c r="G695" s="2">
        <f t="shared" si="14"/>
        <v>165353.85576000001</v>
      </c>
      <c r="H695" s="2">
        <f t="shared" si="15"/>
        <v>2.0000000004074536E-2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148120.5</v>
      </c>
      <c r="D699" s="1">
        <f>'PR-RAS'!E706</f>
        <v>0</v>
      </c>
      <c r="E699" s="1">
        <v>0</v>
      </c>
      <c r="F699" s="1">
        <v>0</v>
      </c>
      <c r="G699" s="2">
        <f t="shared" si="14"/>
        <v>103388.109</v>
      </c>
      <c r="H699" s="2">
        <f t="shared" si="15"/>
        <v>0.5</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45.66</v>
      </c>
      <c r="E704" s="1">
        <v>0</v>
      </c>
      <c r="F704" s="1">
        <v>0</v>
      </c>
      <c r="G704" s="2">
        <f t="shared" ref="G704:G707" si="20">(B704/1000)*(C704*1+D704*2)</f>
        <v>64.197959999999995</v>
      </c>
      <c r="H704" s="2">
        <f t="shared" ref="H704:H707" si="21">ABS(C704-ROUND(C704,0))+ABS(D704-ROUND(D704,0))</f>
        <v>0.34000000000000341</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25.4</v>
      </c>
      <c r="E715" s="1">
        <v>0</v>
      </c>
      <c r="F715" s="1">
        <v>0</v>
      </c>
      <c r="G715" s="2">
        <f t="shared" ref="G715:G716" si="22">(B715/1000)*(C715*1+D715*2)</f>
        <v>36.271199999999993</v>
      </c>
      <c r="H715" s="2">
        <f t="shared" ref="H715:H716" si="23">ABS(C715-ROUND(C715,0))+ABS(D715-ROUND(D715,0))</f>
        <v>0.39999999999999858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863.28</v>
      </c>
      <c r="D727" s="1">
        <f>'PR-RAS'!E734</f>
        <v>1016.32</v>
      </c>
      <c r="E727" s="1">
        <v>0</v>
      </c>
      <c r="F727" s="1">
        <v>0</v>
      </c>
      <c r="G727" s="2">
        <f t="shared" si="14"/>
        <v>2102.4379199999998</v>
      </c>
      <c r="H727" s="2">
        <f t="shared" si="15"/>
        <v>0.60000000000002274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6000</v>
      </c>
      <c r="E730" s="1">
        <v>0</v>
      </c>
      <c r="F730" s="1">
        <v>0</v>
      </c>
      <c r="G730" s="2">
        <f t="shared" si="14"/>
        <v>8748</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32617.94</v>
      </c>
      <c r="E734" s="1">
        <v>0</v>
      </c>
      <c r="F734" s="1">
        <v>0</v>
      </c>
      <c r="G734" s="2">
        <f t="shared" si="14"/>
        <v>47817.90004</v>
      </c>
      <c r="H734" s="2">
        <f t="shared" si="15"/>
        <v>6.0000000001309672E-2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142.65</v>
      </c>
      <c r="D735" s="1">
        <f>'PR-RAS'!E742</f>
        <v>371.86</v>
      </c>
      <c r="E735" s="1">
        <v>0</v>
      </c>
      <c r="F735" s="1">
        <v>0</v>
      </c>
      <c r="G735" s="2">
        <f t="shared" si="14"/>
        <v>650.59558000000004</v>
      </c>
      <c r="H735" s="2">
        <f t="shared" si="15"/>
        <v>0.48999999999998067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9931.42</v>
      </c>
      <c r="D753" s="1">
        <f>'PR-RAS'!E760</f>
        <v>8435.43</v>
      </c>
      <c r="E753" s="1">
        <v>0</v>
      </c>
      <c r="F753" s="1">
        <v>0</v>
      </c>
      <c r="G753" s="2">
        <f t="shared" si="14"/>
        <v>20155.314559999999</v>
      </c>
      <c r="H753" s="2">
        <f t="shared" si="15"/>
        <v>0.8500000000003638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561.48</v>
      </c>
      <c r="D836" s="1">
        <f>'PR-RAS'!E843</f>
        <v>1050</v>
      </c>
      <c r="E836" s="1">
        <v>0</v>
      </c>
      <c r="F836" s="1">
        <v>0</v>
      </c>
      <c r="G836" s="2">
        <f t="shared" si="14"/>
        <v>2222.3357999999998</v>
      </c>
      <c r="H836" s="2">
        <f t="shared" si="15"/>
        <v>0.48000000000001819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8100</v>
      </c>
      <c r="D839" s="1">
        <f>'PR-RAS'!E846</f>
        <v>9200</v>
      </c>
      <c r="E839" s="1">
        <v>0</v>
      </c>
      <c r="F839" s="1">
        <v>0</v>
      </c>
      <c r="G839" s="2">
        <f t="shared" si="34"/>
        <v>22207</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5400</v>
      </c>
      <c r="D841" s="1">
        <f>'PR-RAS'!E848</f>
        <v>4600</v>
      </c>
      <c r="E841" s="1">
        <v>0</v>
      </c>
      <c r="F841" s="1">
        <v>0</v>
      </c>
      <c r="G841" s="2">
        <f t="shared" si="34"/>
        <v>12264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1776.79</v>
      </c>
      <c r="D848" s="1">
        <f>'PR-RAS'!E855</f>
        <v>562.5</v>
      </c>
      <c r="E848" s="1">
        <v>0</v>
      </c>
      <c r="F848" s="1">
        <v>0</v>
      </c>
      <c r="G848" s="2">
        <f t="shared" si="34"/>
        <v>2457.8161299999997</v>
      </c>
      <c r="H848" s="2">
        <f t="shared" si="35"/>
        <v>0.71000000000003638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2699.11</v>
      </c>
      <c r="D850" s="1">
        <f>'PR-RAS'!E857</f>
        <v>0</v>
      </c>
      <c r="E850" s="1">
        <v>0</v>
      </c>
      <c r="F850" s="1">
        <v>0</v>
      </c>
      <c r="G850" s="2">
        <f t="shared" si="34"/>
        <v>2291.54439</v>
      </c>
      <c r="H850" s="2">
        <f t="shared" si="35"/>
        <v>0.11000000000012733</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44517.48</v>
      </c>
      <c r="D974" s="1">
        <f>'PR-RAS'!E981</f>
        <v>38157.839999999997</v>
      </c>
      <c r="E974" s="1">
        <v>0</v>
      </c>
      <c r="F974" s="1">
        <v>0</v>
      </c>
      <c r="G974" s="2">
        <f t="shared" si="34"/>
        <v>117570.66468</v>
      </c>
      <c r="H974" s="2">
        <f t="shared" si="35"/>
        <v>0.64000000000669388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457376.36</v>
      </c>
      <c r="D1582" s="6"/>
      <c r="E1582" s="6">
        <v>0</v>
      </c>
      <c r="F1582" s="6">
        <v>0</v>
      </c>
      <c r="G1582" s="7">
        <f t="shared" ref="G1582:G1686" si="70">B1582/1000*C1582</f>
        <v>457.37635999999998</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838746.20000000007</v>
      </c>
      <c r="D1583" s="1">
        <v>0</v>
      </c>
      <c r="E1583" s="1">
        <v>0</v>
      </c>
      <c r="F1583" s="1">
        <v>0</v>
      </c>
      <c r="G1583" s="2">
        <f t="shared" si="70"/>
        <v>1677.4924000000001</v>
      </c>
      <c r="H1583" s="2">
        <f t="shared" si="71"/>
        <v>0.20000000006984919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418430.47000000009</v>
      </c>
      <c r="D1585" s="1">
        <v>0</v>
      </c>
      <c r="E1585" s="1">
        <v>0</v>
      </c>
      <c r="F1585" s="1">
        <v>0</v>
      </c>
      <c r="G1585" s="2">
        <f t="shared" si="70"/>
        <v>1673.7218800000003</v>
      </c>
      <c r="H1585" s="2">
        <f t="shared" si="71"/>
        <v>0.47000000008847564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148785.13</v>
      </c>
      <c r="D1586" s="1">
        <v>0</v>
      </c>
      <c r="E1586" s="1">
        <v>0</v>
      </c>
      <c r="F1586" s="1">
        <v>0</v>
      </c>
      <c r="G1586" s="2">
        <f t="shared" si="70"/>
        <v>743.92565000000002</v>
      </c>
      <c r="H1586" s="2">
        <f t="shared" si="71"/>
        <v>0.13000000000465661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233810.92</v>
      </c>
      <c r="D1587" s="1">
        <v>0</v>
      </c>
      <c r="E1587" s="1">
        <v>0</v>
      </c>
      <c r="F1587" s="1">
        <v>0</v>
      </c>
      <c r="G1587" s="2">
        <f t="shared" si="70"/>
        <v>1402.8655200000001</v>
      </c>
      <c r="H1587" s="2">
        <f t="shared" si="71"/>
        <v>7.9999999987194315E-2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9588.52</v>
      </c>
      <c r="D1588" s="1">
        <v>0</v>
      </c>
      <c r="E1588" s="1">
        <v>0</v>
      </c>
      <c r="F1588" s="1">
        <v>0</v>
      </c>
      <c r="G1588" s="2">
        <f t="shared" si="70"/>
        <v>67.119640000000004</v>
      </c>
      <c r="H1588" s="2">
        <f t="shared" si="71"/>
        <v>0.47999999999956344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500</v>
      </c>
      <c r="D1590" s="1">
        <v>0</v>
      </c>
      <c r="E1590" s="1">
        <v>0</v>
      </c>
      <c r="F1590" s="1">
        <v>0</v>
      </c>
      <c r="G1590" s="2">
        <f>B1590/1000*C1590</f>
        <v>4.5</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15712.5</v>
      </c>
      <c r="D1591" s="1">
        <v>0</v>
      </c>
      <c r="E1591" s="1">
        <v>0</v>
      </c>
      <c r="F1591" s="1">
        <v>0</v>
      </c>
      <c r="G1591" s="2">
        <f t="shared" si="70"/>
        <v>157.125</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10033.4</v>
      </c>
      <c r="D1592" s="1">
        <v>0</v>
      </c>
      <c r="E1592" s="1">
        <v>0</v>
      </c>
      <c r="F1592" s="1">
        <v>0</v>
      </c>
      <c r="G1592" s="2">
        <f t="shared" si="70"/>
        <v>110.36739999999999</v>
      </c>
      <c r="H1592" s="2">
        <f t="shared" si="71"/>
        <v>0.3999999999996362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352363.66</v>
      </c>
      <c r="D1594" s="1">
        <v>0</v>
      </c>
      <c r="E1594" s="1">
        <v>0</v>
      </c>
      <c r="F1594" s="1">
        <v>0</v>
      </c>
      <c r="G1594" s="2">
        <f t="shared" si="70"/>
        <v>4580.7275799999998</v>
      </c>
      <c r="H1594" s="2">
        <f t="shared" si="71"/>
        <v>0.34000000002561137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15301.25</v>
      </c>
      <c r="D1595" s="1">
        <v>0</v>
      </c>
      <c r="E1595" s="1">
        <v>0</v>
      </c>
      <c r="F1595" s="1">
        <v>0</v>
      </c>
      <c r="G1595" s="2">
        <f t="shared" si="70"/>
        <v>214.2175</v>
      </c>
      <c r="H1595" s="2">
        <f t="shared" si="71"/>
        <v>0.25</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15301.25</v>
      </c>
      <c r="D1599" s="1">
        <v>0</v>
      </c>
      <c r="E1599" s="1">
        <v>0</v>
      </c>
      <c r="F1599" s="1">
        <v>0</v>
      </c>
      <c r="G1599" s="2">
        <f t="shared" si="70"/>
        <v>275.42249999999996</v>
      </c>
      <c r="H1599" s="2">
        <f t="shared" si="71"/>
        <v>0.25</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52650.82</v>
      </c>
      <c r="D1601" s="1">
        <v>0</v>
      </c>
      <c r="E1601" s="1">
        <v>0</v>
      </c>
      <c r="F1601" s="1">
        <v>0</v>
      </c>
      <c r="G1601" s="2">
        <f>B1601/1000*C1601</f>
        <v>1053.0164</v>
      </c>
      <c r="H1601" s="2">
        <f>ABS(C1601-ROUND(C1601,0))</f>
        <v>0.18000000000029104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890256.61</v>
      </c>
      <c r="D1602" s="1">
        <v>0</v>
      </c>
      <c r="E1602" s="1">
        <v>0</v>
      </c>
      <c r="F1602" s="1">
        <v>0</v>
      </c>
      <c r="G1602" s="2">
        <f t="shared" si="70"/>
        <v>18695.38881</v>
      </c>
      <c r="H1602" s="2">
        <f t="shared" si="71"/>
        <v>0.39000000001396984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407123.72</v>
      </c>
      <c r="D1604" s="1">
        <v>0</v>
      </c>
      <c r="E1604" s="1">
        <v>0</v>
      </c>
      <c r="F1604" s="1">
        <v>0</v>
      </c>
      <c r="G1604" s="2">
        <f t="shared" si="70"/>
        <v>9363.8455599999998</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140961.23000000001</v>
      </c>
      <c r="D1605" s="1">
        <v>0</v>
      </c>
      <c r="E1605" s="1">
        <v>0</v>
      </c>
      <c r="F1605" s="1">
        <v>0</v>
      </c>
      <c r="G1605" s="2">
        <f t="shared" si="70"/>
        <v>3383.0695200000005</v>
      </c>
      <c r="H1605" s="2">
        <f t="shared" si="71"/>
        <v>0.23000000001047738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230388.83</v>
      </c>
      <c r="D1606" s="1">
        <v>0</v>
      </c>
      <c r="E1606" s="1">
        <v>0</v>
      </c>
      <c r="F1606" s="1">
        <v>0</v>
      </c>
      <c r="G1606" s="2">
        <f t="shared" si="70"/>
        <v>5759.7207500000004</v>
      </c>
      <c r="H1606" s="2">
        <f t="shared" si="71"/>
        <v>0.17000000001280569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9561.16</v>
      </c>
      <c r="D1607" s="1">
        <v>0</v>
      </c>
      <c r="E1607" s="1">
        <v>0</v>
      </c>
      <c r="F1607" s="1">
        <v>0</v>
      </c>
      <c r="G1607" s="2">
        <f t="shared" si="70"/>
        <v>248.59016</v>
      </c>
      <c r="H1607" s="2">
        <f t="shared" si="71"/>
        <v>0.15999999999985448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500</v>
      </c>
      <c r="D1609" s="1">
        <v>0</v>
      </c>
      <c r="E1609" s="1">
        <v>0</v>
      </c>
      <c r="F1609" s="1">
        <v>0</v>
      </c>
      <c r="G1609" s="2">
        <f>B1609/1000*C1609</f>
        <v>14</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15712.5</v>
      </c>
      <c r="D1610" s="1">
        <v>0</v>
      </c>
      <c r="E1610" s="1">
        <v>0</v>
      </c>
      <c r="F1610" s="1">
        <v>0</v>
      </c>
      <c r="G1610" s="2">
        <f t="shared" si="70"/>
        <v>455.66250000000002</v>
      </c>
      <c r="H1610" s="2">
        <f t="shared" si="71"/>
        <v>0.5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10000</v>
      </c>
      <c r="D1611" s="1">
        <v>0</v>
      </c>
      <c r="E1611" s="1">
        <v>0</v>
      </c>
      <c r="F1611" s="1">
        <v>0</v>
      </c>
      <c r="G1611" s="2">
        <f t="shared" si="70"/>
        <v>300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388757</v>
      </c>
      <c r="D1613" s="1">
        <v>0</v>
      </c>
      <c r="E1613" s="1">
        <v>0</v>
      </c>
      <c r="F1613" s="1">
        <v>0</v>
      </c>
      <c r="G1613" s="2">
        <f t="shared" si="70"/>
        <v>12440.224</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57236.76</v>
      </c>
      <c r="D1614" s="1">
        <v>0</v>
      </c>
      <c r="E1614" s="1">
        <v>0</v>
      </c>
      <c r="F1614" s="1">
        <v>0</v>
      </c>
      <c r="G1614" s="2">
        <f t="shared" si="70"/>
        <v>1888.8130800000001</v>
      </c>
      <c r="H1614" s="2">
        <f t="shared" si="71"/>
        <v>0.23999999999796273</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57236.76</v>
      </c>
      <c r="D1618" s="1">
        <v>0</v>
      </c>
      <c r="E1618" s="1">
        <v>0</v>
      </c>
      <c r="F1618" s="1">
        <v>0</v>
      </c>
      <c r="G1618" s="2">
        <f t="shared" si="70"/>
        <v>2117.7601199999999</v>
      </c>
      <c r="H1618" s="2">
        <f t="shared" si="71"/>
        <v>0.23999999999796273</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37139.129999999997</v>
      </c>
      <c r="D1620" s="1">
        <v>0</v>
      </c>
      <c r="E1620" s="1">
        <v>0</v>
      </c>
      <c r="F1620" s="1">
        <v>0</v>
      </c>
      <c r="G1620" s="2">
        <f>B1620/1000*C1620</f>
        <v>1448.42607</v>
      </c>
      <c r="H1620" s="2">
        <f>ABS(C1620-ROUND(C1620,0))</f>
        <v>0.12999999999738066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405865.95000000007</v>
      </c>
      <c r="D1621" s="1">
        <v>0</v>
      </c>
      <c r="E1621" s="1">
        <v>0</v>
      </c>
      <c r="F1621" s="1">
        <v>0</v>
      </c>
      <c r="G1621" s="2">
        <f t="shared" si="70"/>
        <v>16234.638000000003</v>
      </c>
      <c r="H1621" s="2">
        <f t="shared" si="71"/>
        <v>4.9999999930150807E-2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405865.95</v>
      </c>
      <c r="D1681" s="1">
        <v>0</v>
      </c>
      <c r="E1681" s="1">
        <v>0</v>
      </c>
      <c r="F1681" s="1">
        <v>0</v>
      </c>
      <c r="G1681" s="2">
        <f t="shared" si="70"/>
        <v>40586.595000000001</v>
      </c>
      <c r="H1681" s="2">
        <f t="shared" si="71"/>
        <v>4.9999999988358468E-2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69721.41</v>
      </c>
      <c r="D1683" s="1">
        <v>0</v>
      </c>
      <c r="E1683" s="1">
        <v>0</v>
      </c>
      <c r="F1683" s="1">
        <v>0</v>
      </c>
      <c r="G1683" s="2">
        <f t="shared" si="70"/>
        <v>7111.5838199999998</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68.88</v>
      </c>
      <c r="D1684" s="1">
        <v>0</v>
      </c>
      <c r="E1684" s="1">
        <v>0</v>
      </c>
      <c r="F1684" s="1">
        <v>0</v>
      </c>
      <c r="G1684" s="2">
        <f t="shared" si="70"/>
        <v>7.0946399999999992</v>
      </c>
      <c r="H1684" s="2">
        <f t="shared" si="71"/>
        <v>0.12000000000000455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320563.96999999997</v>
      </c>
      <c r="D1685" s="1">
        <v>0</v>
      </c>
      <c r="E1685" s="1">
        <v>0</v>
      </c>
      <c r="F1685" s="1">
        <v>0</v>
      </c>
      <c r="G1685" s="2">
        <f>B1685/1000*C1685</f>
        <v>33338.652879999994</v>
      </c>
      <c r="H1685" s="2">
        <f>ABS(C1685-ROUND(C1685,0))</f>
        <v>3.0000000027939677E-2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15511.69</v>
      </c>
      <c r="D1686" s="13">
        <v>0</v>
      </c>
      <c r="E1686" s="13">
        <v>0</v>
      </c>
      <c r="F1686" s="13">
        <v>0</v>
      </c>
      <c r="G1686" s="14">
        <f t="shared" si="70"/>
        <v>1628.7274500000001</v>
      </c>
      <c r="H1686" s="14">
        <f t="shared" si="71"/>
        <v>0.30999999999949068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37164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887647.85</v>
      </c>
      <c r="I16" s="298">
        <f>'PR-RAS'!E6</f>
        <v>730031.32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420673.30000000005</v>
      </c>
      <c r="I17" s="298">
        <f>'PR-RAS'!E152</f>
        <v>563220.23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172605.97999999992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78881.38000000047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457376.36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405865.95000000007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405865.95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4"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887647.85</v>
      </c>
      <c r="E6" s="59">
        <f>E7+E43+E49+E82+E106+E125+E134+E140</f>
        <v>730031.32</v>
      </c>
      <c r="F6" s="44">
        <f t="shared" ref="F6:F132" si="0">IF(D6&lt;&gt;0,IF(E6/D6&gt;=100,"&gt;&gt;100",E6/D6*100),"-")</f>
        <v>82.243349093900235</v>
      </c>
    </row>
    <row r="7" spans="1:24" ht="12.75" customHeight="1" x14ac:dyDescent="0.2">
      <c r="A7" s="62">
        <v>61</v>
      </c>
      <c r="B7" s="228" t="s">
        <v>65</v>
      </c>
      <c r="C7" s="267" t="s">
        <v>66</v>
      </c>
      <c r="D7" s="59">
        <f>D8+D17+D23+D29+D36+D39</f>
        <v>245670.86999999997</v>
      </c>
      <c r="E7" s="59">
        <f>E8+E17+E23+E29+E36+E39</f>
        <v>282196.23</v>
      </c>
      <c r="F7" s="44">
        <f t="shared" si="0"/>
        <v>114.86759907676478</v>
      </c>
    </row>
    <row r="8" spans="1:24" ht="12.75" customHeight="1" x14ac:dyDescent="0.2">
      <c r="A8" s="62">
        <v>611</v>
      </c>
      <c r="B8" s="228" t="s">
        <v>67</v>
      </c>
      <c r="C8" s="267" t="s">
        <v>68</v>
      </c>
      <c r="D8" s="59">
        <f>SUM(D9:D14)-D15-D16</f>
        <v>236036.20999999996</v>
      </c>
      <c r="E8" s="59">
        <f>SUM(E9:E14)-E15-E16</f>
        <v>273186.21999999997</v>
      </c>
      <c r="F8" s="44">
        <f t="shared" si="0"/>
        <v>115.73911477395778</v>
      </c>
    </row>
    <row r="9" spans="1:24" ht="12.75" customHeight="1" x14ac:dyDescent="0.2">
      <c r="A9" s="62">
        <v>6111</v>
      </c>
      <c r="B9" s="64" t="s">
        <v>69</v>
      </c>
      <c r="C9" s="267" t="s">
        <v>70</v>
      </c>
      <c r="D9" s="193">
        <v>271121.49</v>
      </c>
      <c r="E9" s="193">
        <v>349589.04</v>
      </c>
      <c r="F9" s="44">
        <f t="shared" si="0"/>
        <v>128.94184079616852</v>
      </c>
    </row>
    <row r="10" spans="1:24" ht="12.75" customHeight="1" x14ac:dyDescent="0.2">
      <c r="A10" s="62">
        <v>6112</v>
      </c>
      <c r="B10" s="64" t="s">
        <v>71</v>
      </c>
      <c r="C10" s="267" t="s">
        <v>72</v>
      </c>
      <c r="D10" s="193">
        <v>19977.93</v>
      </c>
      <c r="E10" s="193">
        <v>23411.43</v>
      </c>
      <c r="F10" s="44">
        <f t="shared" si="0"/>
        <v>117.1864652644193</v>
      </c>
    </row>
    <row r="11" spans="1:24" ht="12.75" customHeight="1" x14ac:dyDescent="0.2">
      <c r="A11" s="62">
        <v>6113</v>
      </c>
      <c r="B11" s="64" t="s">
        <v>73</v>
      </c>
      <c r="C11" s="267" t="s">
        <v>74</v>
      </c>
      <c r="D11" s="193">
        <v>6748.42</v>
      </c>
      <c r="E11" s="193">
        <v>5207.71</v>
      </c>
      <c r="F11" s="44">
        <f t="shared" si="0"/>
        <v>77.169322596993069</v>
      </c>
    </row>
    <row r="12" spans="1:24" ht="12.75" customHeight="1" x14ac:dyDescent="0.2">
      <c r="A12" s="62">
        <v>6114</v>
      </c>
      <c r="B12" s="64" t="s">
        <v>75</v>
      </c>
      <c r="C12" s="267" t="s">
        <v>76</v>
      </c>
      <c r="D12" s="193">
        <v>17896.87</v>
      </c>
      <c r="E12" s="193">
        <v>26561.02</v>
      </c>
      <c r="F12" s="44">
        <f t="shared" si="0"/>
        <v>148.41153788343996</v>
      </c>
    </row>
    <row r="13" spans="1:24" ht="12.75" customHeight="1" x14ac:dyDescent="0.2">
      <c r="A13" s="62">
        <v>6115</v>
      </c>
      <c r="B13" s="64" t="s">
        <v>77</v>
      </c>
      <c r="C13" s="267" t="s">
        <v>78</v>
      </c>
      <c r="D13" s="193">
        <v>27253.81</v>
      </c>
      <c r="E13" s="193">
        <v>12498.3</v>
      </c>
      <c r="F13" s="44">
        <f t="shared" si="0"/>
        <v>45.858909268098657</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106962.31</v>
      </c>
      <c r="E15" s="193">
        <v>144081.28</v>
      </c>
      <c r="F15" s="44">
        <f t="shared" si="0"/>
        <v>134.7028500038939</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9634.66</v>
      </c>
      <c r="E23" s="59">
        <f t="shared" si="2"/>
        <v>8956.92</v>
      </c>
      <c r="F23" s="44">
        <f t="shared" si="0"/>
        <v>92.96560542873334</v>
      </c>
    </row>
    <row r="24" spans="1:6" ht="12.75" customHeight="1" x14ac:dyDescent="0.2">
      <c r="A24" s="62">
        <v>6131</v>
      </c>
      <c r="B24" s="64" t="s">
        <v>99</v>
      </c>
      <c r="C24" s="267" t="s">
        <v>100</v>
      </c>
      <c r="D24" s="193">
        <v>1098.8599999999999</v>
      </c>
      <c r="E24" s="193">
        <v>27.43</v>
      </c>
      <c r="F24" s="44">
        <f t="shared" si="0"/>
        <v>2.4962233587536176</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8535.7999999999993</v>
      </c>
      <c r="E27" s="193">
        <v>8929.49</v>
      </c>
      <c r="F27" s="44">
        <f t="shared" si="0"/>
        <v>104.61222146723213</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53.09</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53.09</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588125.46</v>
      </c>
      <c r="E49" s="59">
        <f>E50+E53+E58+E61+E64+E68+E71+E74+E77</f>
        <v>390577.99</v>
      </c>
      <c r="F49" s="44">
        <f t="shared" si="0"/>
        <v>66.410658365308663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334982.14</v>
      </c>
      <c r="E58" s="59">
        <f t="shared" si="9"/>
        <v>307626.67</v>
      </c>
      <c r="F58" s="44">
        <f t="shared" si="0"/>
        <v>91.833752689023953</v>
      </c>
    </row>
    <row r="59" spans="1:6" ht="24" x14ac:dyDescent="0.2">
      <c r="A59" s="62">
        <v>6331</v>
      </c>
      <c r="B59" s="64" t="s">
        <v>169</v>
      </c>
      <c r="C59" s="267" t="s">
        <v>170</v>
      </c>
      <c r="D59" s="193">
        <v>283207.14</v>
      </c>
      <c r="E59" s="193">
        <v>307578.18</v>
      </c>
      <c r="F59" s="44">
        <f t="shared" si="0"/>
        <v>108.60537626275948</v>
      </c>
    </row>
    <row r="60" spans="1:6" ht="24" x14ac:dyDescent="0.2">
      <c r="A60" s="62">
        <v>6332</v>
      </c>
      <c r="B60" s="64" t="s">
        <v>171</v>
      </c>
      <c r="C60" s="267" t="s">
        <v>172</v>
      </c>
      <c r="D60" s="193">
        <v>51775</v>
      </c>
      <c r="E60" s="193">
        <v>48.49</v>
      </c>
      <c r="F60" s="44">
        <f t="shared" si="0"/>
        <v>9.3655239014968625E-2</v>
      </c>
    </row>
    <row r="61" spans="1:6" ht="12.75" customHeight="1" x14ac:dyDescent="0.2">
      <c r="A61" s="62">
        <v>634</v>
      </c>
      <c r="B61" s="64" t="s">
        <v>173</v>
      </c>
      <c r="C61" s="267" t="s">
        <v>174</v>
      </c>
      <c r="D61" s="59">
        <f t="shared" ref="D61:E61" si="10">SUM(D62:D63)</f>
        <v>18622.82</v>
      </c>
      <c r="E61" s="59">
        <f t="shared" si="10"/>
        <v>7020.3</v>
      </c>
      <c r="F61" s="44">
        <f t="shared" si="0"/>
        <v>37.697298260950809</v>
      </c>
    </row>
    <row r="62" spans="1:6" ht="12.75" customHeight="1" x14ac:dyDescent="0.2">
      <c r="A62" s="62">
        <v>6341</v>
      </c>
      <c r="B62" s="64" t="s">
        <v>175</v>
      </c>
      <c r="C62" s="267" t="s">
        <v>176</v>
      </c>
      <c r="D62" s="193">
        <v>18622.82</v>
      </c>
      <c r="E62" s="193">
        <v>7020.3</v>
      </c>
      <c r="F62" s="44">
        <f t="shared" si="0"/>
        <v>37.697298260950809</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234520.5</v>
      </c>
      <c r="E74" s="59">
        <f t="shared" si="13"/>
        <v>75931.02</v>
      </c>
      <c r="F74" s="44">
        <f t="shared" si="0"/>
        <v>32.37713547429756</v>
      </c>
    </row>
    <row r="75" spans="1:6" ht="12.75" customHeight="1" x14ac:dyDescent="0.2">
      <c r="A75" s="62" t="s">
        <v>201</v>
      </c>
      <c r="B75" s="64" t="s">
        <v>202</v>
      </c>
      <c r="C75" s="267" t="s">
        <v>201</v>
      </c>
      <c r="D75" s="193">
        <v>86400</v>
      </c>
      <c r="E75" s="193">
        <v>75931.02</v>
      </c>
      <c r="F75" s="44">
        <f t="shared" si="0"/>
        <v>87.883125000000007</v>
      </c>
    </row>
    <row r="76" spans="1:6" ht="12.75" customHeight="1" x14ac:dyDescent="0.2">
      <c r="A76" s="62" t="s">
        <v>203</v>
      </c>
      <c r="B76" s="64" t="s">
        <v>204</v>
      </c>
      <c r="C76" s="267" t="s">
        <v>203</v>
      </c>
      <c r="D76" s="193">
        <v>148120.5</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8410.5</v>
      </c>
      <c r="E82" s="59">
        <f t="shared" si="15"/>
        <v>8764.4699999999975</v>
      </c>
      <c r="F82" s="44">
        <f t="shared" si="0"/>
        <v>104.20866773675759</v>
      </c>
    </row>
    <row r="83" spans="1:6" ht="12.75" customHeight="1" x14ac:dyDescent="0.2">
      <c r="A83" s="62">
        <v>641</v>
      </c>
      <c r="B83" s="63" t="s">
        <v>217</v>
      </c>
      <c r="C83" s="267" t="s">
        <v>218</v>
      </c>
      <c r="D83" s="59">
        <f t="shared" ref="D83:E83" si="16">SUM(D84:D90)</f>
        <v>219.01</v>
      </c>
      <c r="E83" s="59">
        <f t="shared" si="16"/>
        <v>43.72</v>
      </c>
      <c r="F83" s="44">
        <f t="shared" si="0"/>
        <v>19.962558787269987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201.09</v>
      </c>
      <c r="E85" s="193">
        <v>43.72</v>
      </c>
      <c r="F85" s="44">
        <f t="shared" si="0"/>
        <v>21.741508777164455</v>
      </c>
    </row>
    <row r="86" spans="1:6" ht="12.75" customHeight="1" x14ac:dyDescent="0.2">
      <c r="A86" s="62">
        <v>6414</v>
      </c>
      <c r="B86" s="63" t="s">
        <v>223</v>
      </c>
      <c r="C86" s="267" t="s">
        <v>224</v>
      </c>
      <c r="D86" s="193">
        <v>17.920000000000002</v>
      </c>
      <c r="E86" s="193">
        <v>0</v>
      </c>
      <c r="F86" s="44">
        <f t="shared" si="0"/>
        <v>0</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8191.4900000000007</v>
      </c>
      <c r="E91" s="59">
        <f t="shared" si="17"/>
        <v>8720.7499999999982</v>
      </c>
      <c r="F91" s="44">
        <f t="shared" si="0"/>
        <v>106.46109560043409</v>
      </c>
    </row>
    <row r="92" spans="1:6" ht="12.75" customHeight="1" x14ac:dyDescent="0.2">
      <c r="A92" s="62">
        <v>6421</v>
      </c>
      <c r="B92" s="63" t="s">
        <v>235</v>
      </c>
      <c r="C92" s="267" t="s">
        <v>236</v>
      </c>
      <c r="D92" s="193">
        <v>1389.25</v>
      </c>
      <c r="E92" s="193">
        <v>1817.47</v>
      </c>
      <c r="F92" s="44">
        <f t="shared" si="0"/>
        <v>130.82382580529062</v>
      </c>
    </row>
    <row r="93" spans="1:6" ht="12.75" customHeight="1" x14ac:dyDescent="0.2">
      <c r="A93" s="62">
        <v>6422</v>
      </c>
      <c r="B93" s="63" t="s">
        <v>237</v>
      </c>
      <c r="C93" s="267" t="s">
        <v>238</v>
      </c>
      <c r="D93" s="193">
        <v>6746.35</v>
      </c>
      <c r="E93" s="193">
        <v>6660.23</v>
      </c>
      <c r="F93" s="44">
        <f t="shared" si="0"/>
        <v>98.723457869811071</v>
      </c>
    </row>
    <row r="94" spans="1:6" ht="12.75" customHeight="1" x14ac:dyDescent="0.2">
      <c r="A94" s="62">
        <v>6423</v>
      </c>
      <c r="B94" s="63" t="s">
        <v>239</v>
      </c>
      <c r="C94" s="267" t="s">
        <v>240</v>
      </c>
      <c r="D94" s="193">
        <v>55.89</v>
      </c>
      <c r="E94" s="193">
        <v>64.75</v>
      </c>
      <c r="F94" s="44">
        <f t="shared" si="0"/>
        <v>115.8525675433888</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178.3</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32694.22</v>
      </c>
      <c r="E106" s="59">
        <f>E107+E112+E120+E124</f>
        <v>46643.39</v>
      </c>
      <c r="F106" s="44">
        <f t="shared" si="0"/>
        <v>142.66555372784546</v>
      </c>
    </row>
    <row r="107" spans="1:6" ht="12.75" customHeight="1" x14ac:dyDescent="0.2">
      <c r="A107" s="62">
        <v>651</v>
      </c>
      <c r="B107" s="63" t="s">
        <v>265</v>
      </c>
      <c r="C107" s="267" t="s">
        <v>266</v>
      </c>
      <c r="D107" s="59">
        <f t="shared" ref="D107:E107" si="19">SUM(D108:D111)</f>
        <v>1173.33</v>
      </c>
      <c r="E107" s="59">
        <f t="shared" si="19"/>
        <v>999.63</v>
      </c>
      <c r="F107" s="44">
        <f t="shared" si="0"/>
        <v>85.195980670399635</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1173.33</v>
      </c>
      <c r="E111" s="193">
        <v>999.63</v>
      </c>
      <c r="F111" s="44">
        <f t="shared" si="0"/>
        <v>85.195980670399635</v>
      </c>
    </row>
    <row r="112" spans="1:6" ht="12.75" customHeight="1" x14ac:dyDescent="0.2">
      <c r="A112" s="62">
        <v>652</v>
      </c>
      <c r="B112" s="63" t="s">
        <v>275</v>
      </c>
      <c r="C112" s="267" t="s">
        <v>276</v>
      </c>
      <c r="D112" s="59">
        <f t="shared" ref="D112:E112" si="20">SUM(D113:D119)</f>
        <v>3486.34</v>
      </c>
      <c r="E112" s="59">
        <f t="shared" si="20"/>
        <v>32298.350000000002</v>
      </c>
      <c r="F112" s="44">
        <f t="shared" si="0"/>
        <v>926.42570718862771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25.42</v>
      </c>
      <c r="E114" s="193">
        <v>0</v>
      </c>
      <c r="F114" s="44">
        <f t="shared" si="0"/>
        <v>0</v>
      </c>
    </row>
    <row r="115" spans="1:6" ht="12.75" customHeight="1" x14ac:dyDescent="0.2">
      <c r="A115" s="62">
        <v>6524</v>
      </c>
      <c r="B115" s="63" t="s">
        <v>281</v>
      </c>
      <c r="C115" s="267" t="s">
        <v>282</v>
      </c>
      <c r="D115" s="193">
        <v>2609.5100000000002</v>
      </c>
      <c r="E115" s="193">
        <v>32015.88</v>
      </c>
      <c r="F115" s="44">
        <f t="shared" si="0"/>
        <v>1226.8924050875451</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851.41</v>
      </c>
      <c r="E117" s="193">
        <v>282.47000000000003</v>
      </c>
      <c r="F117" s="44">
        <f t="shared" si="0"/>
        <v>33.176730364924076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28034.55</v>
      </c>
      <c r="E120" s="59">
        <f t="shared" si="21"/>
        <v>13345.41</v>
      </c>
      <c r="F120" s="44">
        <f t="shared" si="0"/>
        <v>47.603439327544052</v>
      </c>
    </row>
    <row r="121" spans="1:6" ht="12.75" customHeight="1" x14ac:dyDescent="0.2">
      <c r="A121" s="62">
        <v>6531</v>
      </c>
      <c r="B121" s="63" t="s">
        <v>293</v>
      </c>
      <c r="C121" s="267" t="s">
        <v>294</v>
      </c>
      <c r="D121" s="193">
        <v>2779.77</v>
      </c>
      <c r="E121" s="193">
        <v>0</v>
      </c>
      <c r="F121" s="44">
        <f t="shared" si="0"/>
        <v>0</v>
      </c>
    </row>
    <row r="122" spans="1:6" ht="12.75" customHeight="1" x14ac:dyDescent="0.2">
      <c r="A122" s="62">
        <v>6532</v>
      </c>
      <c r="B122" s="63" t="s">
        <v>295</v>
      </c>
      <c r="C122" s="267" t="s">
        <v>296</v>
      </c>
      <c r="D122" s="193">
        <v>25254.78</v>
      </c>
      <c r="E122" s="193">
        <v>13345.41</v>
      </c>
      <c r="F122" s="44">
        <f t="shared" si="0"/>
        <v>52.84310534480997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12746.8</v>
      </c>
      <c r="E125" s="59">
        <f t="shared" si="22"/>
        <v>1849.24</v>
      </c>
      <c r="F125" s="44">
        <f t="shared" si="0"/>
        <v>14.507484231336493</v>
      </c>
    </row>
    <row r="126" spans="1:6" ht="12.75" customHeight="1" x14ac:dyDescent="0.2">
      <c r="A126" s="62">
        <v>661</v>
      </c>
      <c r="B126" s="64" t="s">
        <v>303</v>
      </c>
      <c r="C126" s="267" t="s">
        <v>304</v>
      </c>
      <c r="D126" s="59">
        <f t="shared" ref="D126:E126" si="23">SUM(D127:D128)</f>
        <v>746.8</v>
      </c>
      <c r="E126" s="59">
        <f t="shared" si="23"/>
        <v>1849.24</v>
      </c>
      <c r="F126" s="44">
        <f t="shared" si="0"/>
        <v>247.62185324049278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746.8</v>
      </c>
      <c r="E128" s="193">
        <v>1849.24</v>
      </c>
      <c r="F128" s="44">
        <f t="shared" si="0"/>
        <v>247.62185324049278</v>
      </c>
    </row>
    <row r="129" spans="1:6" ht="36" x14ac:dyDescent="0.2">
      <c r="A129" s="62">
        <v>663</v>
      </c>
      <c r="B129" s="181" t="s">
        <v>309</v>
      </c>
      <c r="C129" s="267" t="s">
        <v>310</v>
      </c>
      <c r="D129" s="59">
        <f t="shared" ref="D129:E129" si="24">SUM(D130:D133)</f>
        <v>12000</v>
      </c>
      <c r="E129" s="59">
        <f t="shared" si="24"/>
        <v>0</v>
      </c>
      <c r="F129" s="44">
        <f t="shared" si="0"/>
        <v>0</v>
      </c>
    </row>
    <row r="130" spans="1:6" ht="12.75" customHeight="1" x14ac:dyDescent="0.2">
      <c r="A130" s="62">
        <v>6631</v>
      </c>
      <c r="B130" s="64" t="s">
        <v>311</v>
      </c>
      <c r="C130" s="267" t="s">
        <v>312</v>
      </c>
      <c r="D130" s="193">
        <v>12000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420673.30000000005</v>
      </c>
      <c r="E152" s="59">
        <f>E153+E164+E202+E221+E230+E262+E273</f>
        <v>563220.23</v>
      </c>
      <c r="F152" s="44">
        <f t="shared" si="26"/>
        <v>133.88542367675817</v>
      </c>
    </row>
    <row r="153" spans="1:6" ht="12.75" customHeight="1" x14ac:dyDescent="0.2">
      <c r="A153" s="62">
        <v>31</v>
      </c>
      <c r="B153" s="63" t="s">
        <v>356</v>
      </c>
      <c r="C153" s="267" t="s">
        <v>357</v>
      </c>
      <c r="D153" s="59">
        <f t="shared" ref="D153:E153" si="30">D154+D159+D160</f>
        <v>107007.38</v>
      </c>
      <c r="E153" s="59">
        <f t="shared" si="30"/>
        <v>148454.54999999999</v>
      </c>
      <c r="F153" s="44">
        <f t="shared" si="26"/>
        <v>138.73300140607122</v>
      </c>
    </row>
    <row r="154" spans="1:6" ht="12.75" customHeight="1" x14ac:dyDescent="0.2">
      <c r="A154" s="62">
        <v>311</v>
      </c>
      <c r="B154" s="63" t="s">
        <v>358</v>
      </c>
      <c r="C154" s="267" t="s">
        <v>359</v>
      </c>
      <c r="D154" s="59">
        <f t="shared" ref="D154:E154" si="31">SUM(D155:D158)</f>
        <v>91934.96</v>
      </c>
      <c r="E154" s="59">
        <f t="shared" si="31"/>
        <v>126495.59</v>
      </c>
      <c r="F154" s="44">
        <f t="shared" si="26"/>
        <v>137.5924784217016</v>
      </c>
    </row>
    <row r="155" spans="1:6" ht="12.75" customHeight="1" x14ac:dyDescent="0.2">
      <c r="A155" s="62">
        <v>3111</v>
      </c>
      <c r="B155" s="63" t="s">
        <v>360</v>
      </c>
      <c r="C155" s="267" t="s">
        <v>361</v>
      </c>
      <c r="D155" s="193">
        <v>91934.96</v>
      </c>
      <c r="E155" s="193">
        <v>126495.59</v>
      </c>
      <c r="F155" s="44">
        <f t="shared" si="26"/>
        <v>137.5924784217016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0</v>
      </c>
      <c r="E159" s="193">
        <v>1491.02</v>
      </c>
      <c r="F159" s="44" t="str">
        <f t="shared" si="26"/>
        <v>-</v>
      </c>
    </row>
    <row r="160" spans="1:6" ht="12.75" customHeight="1" x14ac:dyDescent="0.2">
      <c r="A160" s="62">
        <v>313</v>
      </c>
      <c r="B160" s="64" t="s">
        <v>370</v>
      </c>
      <c r="C160" s="267" t="s">
        <v>371</v>
      </c>
      <c r="D160" s="59">
        <f t="shared" ref="D160:E160" si="32">SUM(D161:D163)</f>
        <v>15072.42</v>
      </c>
      <c r="E160" s="59">
        <f t="shared" si="32"/>
        <v>20467.939999999999</v>
      </c>
      <c r="F160" s="44">
        <f t="shared" si="26"/>
        <v>135.79730394986339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15072.42</v>
      </c>
      <c r="E162" s="193">
        <v>20467.939999999999</v>
      </c>
      <c r="F162" s="44">
        <f t="shared" si="26"/>
        <v>135.79730394986339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169330.87</v>
      </c>
      <c r="E164" s="59">
        <f>E165+E170+E178+E188+E189+E194</f>
        <v>287877.02</v>
      </c>
      <c r="F164" s="44">
        <f t="shared" si="26"/>
        <v>170.00858732964642</v>
      </c>
    </row>
    <row r="165" spans="1:6" ht="12.75" customHeight="1" x14ac:dyDescent="0.2">
      <c r="A165" s="62">
        <v>321</v>
      </c>
      <c r="B165" s="63" t="s">
        <v>380</v>
      </c>
      <c r="C165" s="267" t="s">
        <v>381</v>
      </c>
      <c r="D165" s="59">
        <f t="shared" ref="D165:E165" si="33">SUM(D166:D169)</f>
        <v>3548.4300000000003</v>
      </c>
      <c r="E165" s="59">
        <f t="shared" si="33"/>
        <v>3571.02</v>
      </c>
      <c r="F165" s="44">
        <f t="shared" si="26"/>
        <v>100.63661957541785</v>
      </c>
    </row>
    <row r="166" spans="1:6" ht="12.75" customHeight="1" x14ac:dyDescent="0.2">
      <c r="A166" s="62">
        <v>3211</v>
      </c>
      <c r="B166" s="63" t="s">
        <v>382</v>
      </c>
      <c r="C166" s="267" t="s">
        <v>383</v>
      </c>
      <c r="D166" s="193">
        <v>1278.9000000000001</v>
      </c>
      <c r="E166" s="193">
        <v>1085.2</v>
      </c>
      <c r="F166" s="44">
        <f t="shared" si="26"/>
        <v>84.854171553678938</v>
      </c>
    </row>
    <row r="167" spans="1:6" ht="12.75" customHeight="1" x14ac:dyDescent="0.2">
      <c r="A167" s="62">
        <v>3212</v>
      </c>
      <c r="B167" s="63" t="s">
        <v>384</v>
      </c>
      <c r="C167" s="267" t="s">
        <v>385</v>
      </c>
      <c r="D167" s="193">
        <v>863.28</v>
      </c>
      <c r="E167" s="193">
        <v>1016.32</v>
      </c>
      <c r="F167" s="44">
        <f t="shared" si="26"/>
        <v>117.72773607635993</v>
      </c>
    </row>
    <row r="168" spans="1:6" ht="12.75" customHeight="1" x14ac:dyDescent="0.2">
      <c r="A168" s="62">
        <v>3213</v>
      </c>
      <c r="B168" s="63" t="s">
        <v>386</v>
      </c>
      <c r="C168" s="267" t="s">
        <v>387</v>
      </c>
      <c r="D168" s="193">
        <v>70</v>
      </c>
      <c r="E168" s="193">
        <v>112.5</v>
      </c>
      <c r="F168" s="44">
        <f t="shared" si="26"/>
        <v>160.71428571428572</v>
      </c>
    </row>
    <row r="169" spans="1:6" ht="12.75" customHeight="1" x14ac:dyDescent="0.2">
      <c r="A169" s="62">
        <v>3214</v>
      </c>
      <c r="B169" s="63" t="s">
        <v>388</v>
      </c>
      <c r="C169" s="267" t="s">
        <v>389</v>
      </c>
      <c r="D169" s="193">
        <v>1336.25</v>
      </c>
      <c r="E169" s="193">
        <v>1357</v>
      </c>
      <c r="F169" s="44">
        <f t="shared" si="26"/>
        <v>101.55285313376987</v>
      </c>
    </row>
    <row r="170" spans="1:6" ht="12.75" customHeight="1" x14ac:dyDescent="0.2">
      <c r="A170" s="62">
        <v>322</v>
      </c>
      <c r="B170" s="63" t="s">
        <v>390</v>
      </c>
      <c r="C170" s="267" t="s">
        <v>391</v>
      </c>
      <c r="D170" s="59">
        <f t="shared" ref="D170:E170" si="34">SUM(D171:D177)</f>
        <v>27736.179999999997</v>
      </c>
      <c r="E170" s="59">
        <f t="shared" si="34"/>
        <v>25342.39</v>
      </c>
      <c r="F170" s="44">
        <f t="shared" si="26"/>
        <v>91.369431551136472</v>
      </c>
    </row>
    <row r="171" spans="1:6" ht="12.75" customHeight="1" x14ac:dyDescent="0.2">
      <c r="A171" s="62">
        <v>3221</v>
      </c>
      <c r="B171" s="63" t="s">
        <v>392</v>
      </c>
      <c r="C171" s="267" t="s">
        <v>393</v>
      </c>
      <c r="D171" s="193">
        <v>3824.68</v>
      </c>
      <c r="E171" s="193">
        <v>5384.03</v>
      </c>
      <c r="F171" s="44">
        <f t="shared" si="26"/>
        <v>140.77073114613509</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22723.21</v>
      </c>
      <c r="E173" s="193">
        <v>16328.96</v>
      </c>
      <c r="F173" s="44">
        <f t="shared" si="26"/>
        <v>71.860269741819053</v>
      </c>
    </row>
    <row r="174" spans="1:6" ht="12.75" customHeight="1" x14ac:dyDescent="0.2">
      <c r="A174" s="62">
        <v>3224</v>
      </c>
      <c r="B174" s="64" t="s">
        <v>398</v>
      </c>
      <c r="C174" s="267" t="s">
        <v>399</v>
      </c>
      <c r="D174" s="193">
        <v>131.51</v>
      </c>
      <c r="E174" s="193">
        <v>1813.09</v>
      </c>
      <c r="F174" s="44">
        <f t="shared" si="26"/>
        <v>1378.6708235115202</v>
      </c>
    </row>
    <row r="175" spans="1:6" ht="12.75" customHeight="1" x14ac:dyDescent="0.2">
      <c r="A175" s="62">
        <v>3225</v>
      </c>
      <c r="B175" s="64" t="s">
        <v>400</v>
      </c>
      <c r="C175" s="267" t="s">
        <v>401</v>
      </c>
      <c r="D175" s="193">
        <v>422.67</v>
      </c>
      <c r="E175" s="193">
        <v>1387.16</v>
      </c>
      <c r="F175" s="44">
        <f t="shared" si="26"/>
        <v>328.18984077412637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634.11</v>
      </c>
      <c r="E177" s="193">
        <v>429.15</v>
      </c>
      <c r="F177" s="44">
        <f t="shared" si="26"/>
        <v>67.677532289350424</v>
      </c>
    </row>
    <row r="178" spans="1:6" ht="12.75" customHeight="1" x14ac:dyDescent="0.2">
      <c r="A178" s="62">
        <v>323</v>
      </c>
      <c r="B178" s="64" t="s">
        <v>406</v>
      </c>
      <c r="C178" s="267" t="s">
        <v>407</v>
      </c>
      <c r="D178" s="59">
        <f t="shared" ref="D178:E178" si="35">SUM(D179:D187)</f>
        <v>127025.37999999999</v>
      </c>
      <c r="E178" s="59">
        <f t="shared" si="35"/>
        <v>185451.55</v>
      </c>
      <c r="F178" s="44">
        <f t="shared" si="26"/>
        <v>145.99566637785298</v>
      </c>
    </row>
    <row r="179" spans="1:6" ht="12.75" customHeight="1" x14ac:dyDescent="0.2">
      <c r="A179" s="62">
        <v>3231</v>
      </c>
      <c r="B179" s="64" t="s">
        <v>408</v>
      </c>
      <c r="C179" s="267" t="s">
        <v>409</v>
      </c>
      <c r="D179" s="193">
        <v>5981.9</v>
      </c>
      <c r="E179" s="193">
        <v>6140.34</v>
      </c>
      <c r="F179" s="44">
        <f t="shared" si="26"/>
        <v>102.64865678129023</v>
      </c>
    </row>
    <row r="180" spans="1:6" ht="12.75" customHeight="1" x14ac:dyDescent="0.2">
      <c r="A180" s="62">
        <v>3232</v>
      </c>
      <c r="B180" s="64" t="s">
        <v>410</v>
      </c>
      <c r="C180" s="267" t="s">
        <v>411</v>
      </c>
      <c r="D180" s="193">
        <v>51419.48</v>
      </c>
      <c r="E180" s="193">
        <v>97252.56</v>
      </c>
      <c r="F180" s="44">
        <f t="shared" si="26"/>
        <v>189.13563497724985</v>
      </c>
    </row>
    <row r="181" spans="1:6" ht="12.75" customHeight="1" x14ac:dyDescent="0.2">
      <c r="A181" s="62">
        <v>3233</v>
      </c>
      <c r="B181" s="64" t="s">
        <v>412</v>
      </c>
      <c r="C181" s="267" t="s">
        <v>413</v>
      </c>
      <c r="D181" s="193">
        <v>9611.41</v>
      </c>
      <c r="E181" s="193">
        <v>10341.01</v>
      </c>
      <c r="F181" s="44">
        <f t="shared" si="26"/>
        <v>107.59097780658612</v>
      </c>
    </row>
    <row r="182" spans="1:6" ht="12.75" customHeight="1" x14ac:dyDescent="0.2">
      <c r="A182" s="62">
        <v>3234</v>
      </c>
      <c r="B182" s="64" t="s">
        <v>414</v>
      </c>
      <c r="C182" s="267" t="s">
        <v>415</v>
      </c>
      <c r="D182" s="193">
        <v>18057.89</v>
      </c>
      <c r="E182" s="193">
        <v>29636.43</v>
      </c>
      <c r="F182" s="44">
        <f t="shared" si="26"/>
        <v>164.11900836697976</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1607.84</v>
      </c>
      <c r="E184" s="193">
        <v>1125</v>
      </c>
      <c r="F184" s="44">
        <f t="shared" si="26"/>
        <v>69.969648721265798</v>
      </c>
    </row>
    <row r="185" spans="1:6" ht="12.75" customHeight="1" x14ac:dyDescent="0.2">
      <c r="A185" s="62">
        <v>3237</v>
      </c>
      <c r="B185" s="63" t="s">
        <v>420</v>
      </c>
      <c r="C185" s="267" t="s">
        <v>421</v>
      </c>
      <c r="D185" s="193">
        <v>36940.57</v>
      </c>
      <c r="E185" s="193">
        <v>36292.660000000003</v>
      </c>
      <c r="F185" s="44">
        <f t="shared" si="26"/>
        <v>98.246074708646901</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3406.29</v>
      </c>
      <c r="E187" s="193">
        <v>4663.55</v>
      </c>
      <c r="F187" s="44">
        <f t="shared" si="26"/>
        <v>136.90995188313386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11020.88</v>
      </c>
      <c r="E194" s="59">
        <f t="shared" si="36"/>
        <v>73512.06</v>
      </c>
      <c r="F194" s="44">
        <f t="shared" si="26"/>
        <v>667.02531921225898</v>
      </c>
    </row>
    <row r="195" spans="1:6" ht="12.75" customHeight="1" x14ac:dyDescent="0.2">
      <c r="A195" s="62">
        <v>3291</v>
      </c>
      <c r="B195" s="182" t="s">
        <v>440</v>
      </c>
      <c r="C195" s="267" t="s">
        <v>441</v>
      </c>
      <c r="D195" s="193">
        <v>0</v>
      </c>
      <c r="E195" s="193">
        <v>34857.519999999997</v>
      </c>
      <c r="F195" s="44" t="str">
        <f t="shared" si="26"/>
        <v>-</v>
      </c>
    </row>
    <row r="196" spans="1:6" ht="12.75" customHeight="1" x14ac:dyDescent="0.2">
      <c r="A196" s="62">
        <v>3292</v>
      </c>
      <c r="B196" s="63" t="s">
        <v>442</v>
      </c>
      <c r="C196" s="267" t="s">
        <v>443</v>
      </c>
      <c r="D196" s="193">
        <v>1049.3</v>
      </c>
      <c r="E196" s="193">
        <v>1119.05</v>
      </c>
      <c r="F196" s="44">
        <f t="shared" si="26"/>
        <v>106.64728866863624</v>
      </c>
    </row>
    <row r="197" spans="1:6" ht="12.75" customHeight="1" x14ac:dyDescent="0.2">
      <c r="A197" s="62">
        <v>3293</v>
      </c>
      <c r="B197" s="63" t="s">
        <v>444</v>
      </c>
      <c r="C197" s="267" t="s">
        <v>445</v>
      </c>
      <c r="D197" s="193">
        <v>5096.43</v>
      </c>
      <c r="E197" s="193">
        <v>6226.59</v>
      </c>
      <c r="F197" s="44">
        <f t="shared" si="26"/>
        <v>122.17552286600619</v>
      </c>
    </row>
    <row r="198" spans="1:6" ht="12.75" customHeight="1" x14ac:dyDescent="0.2">
      <c r="A198" s="62">
        <v>3294</v>
      </c>
      <c r="B198" s="63" t="s">
        <v>446</v>
      </c>
      <c r="C198" s="267" t="s">
        <v>447</v>
      </c>
      <c r="D198" s="193">
        <v>1481.95</v>
      </c>
      <c r="E198" s="193">
        <v>831.95</v>
      </c>
      <c r="F198" s="44">
        <f t="shared" si="26"/>
        <v>56.138871082020316</v>
      </c>
    </row>
    <row r="199" spans="1:6" ht="12.75" customHeight="1" x14ac:dyDescent="0.2">
      <c r="A199" s="62">
        <v>3295</v>
      </c>
      <c r="B199" s="63" t="s">
        <v>448</v>
      </c>
      <c r="C199" s="267" t="s">
        <v>449</v>
      </c>
      <c r="D199" s="193">
        <v>2803.39</v>
      </c>
      <c r="E199" s="193">
        <v>3679.63</v>
      </c>
      <c r="F199" s="44">
        <f t="shared" si="26"/>
        <v>131.25644309211347</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589.80999999999995</v>
      </c>
      <c r="E201" s="193">
        <v>26797.32</v>
      </c>
      <c r="F201" s="44">
        <f t="shared" si="26"/>
        <v>4543.381767009716</v>
      </c>
    </row>
    <row r="202" spans="1:6" ht="12.75" customHeight="1" x14ac:dyDescent="0.2">
      <c r="A202" s="62">
        <v>34</v>
      </c>
      <c r="B202" s="182" t="s">
        <v>454</v>
      </c>
      <c r="C202" s="267" t="s">
        <v>455</v>
      </c>
      <c r="D202" s="59">
        <f t="shared" ref="D202:E202" si="37">D203+D208+D216</f>
        <v>10678.6</v>
      </c>
      <c r="E202" s="59">
        <f t="shared" si="37"/>
        <v>9583.32</v>
      </c>
      <c r="F202" s="44">
        <f t="shared" si="26"/>
        <v>89.743224767291579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9931.42</v>
      </c>
      <c r="E208" s="59">
        <f t="shared" si="39"/>
        <v>8435.43</v>
      </c>
      <c r="F208" s="44">
        <f t="shared" si="26"/>
        <v>84.936796550745015</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9931.42</v>
      </c>
      <c r="E211" s="193">
        <v>8435.43</v>
      </c>
      <c r="F211" s="44">
        <f t="shared" si="26"/>
        <v>84.936796550745015</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747.18</v>
      </c>
      <c r="E216" s="59">
        <f t="shared" si="40"/>
        <v>1147.8900000000001</v>
      </c>
      <c r="F216" s="44">
        <f t="shared" si="26"/>
        <v>153.62964747450417</v>
      </c>
    </row>
    <row r="217" spans="1:6" ht="12.75" customHeight="1" x14ac:dyDescent="0.2">
      <c r="A217" s="62">
        <v>3431</v>
      </c>
      <c r="B217" s="181" t="s">
        <v>484</v>
      </c>
      <c r="C217" s="267" t="s">
        <v>485</v>
      </c>
      <c r="D217" s="193">
        <v>747.18</v>
      </c>
      <c r="E217" s="193">
        <v>1147.8900000000001</v>
      </c>
      <c r="F217" s="44">
        <f t="shared" si="26"/>
        <v>153.62964747450417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63426.02</v>
      </c>
      <c r="E230" s="59">
        <f>E231+E234+E237+E242+E246+E250+E254+E257</f>
        <v>51912.71</v>
      </c>
      <c r="F230" s="44">
        <f t="shared" ref="F230:F245" si="44">IF(D230&lt;&gt;0,IF(E230/D230&gt;=100,"&gt;&gt;100",E230/D230*100),"-")</f>
        <v>81.847654952967247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500</v>
      </c>
      <c r="F246" s="44" t="str">
        <f t="shared" ref="F246:F249" si="49">IF(D246&lt;&gt;0,IF(E246/D246&gt;=100,"&gt;&gt;100",E246/D246*100),"-")</f>
        <v>-</v>
      </c>
    </row>
    <row r="247" spans="1:6" ht="12.75" customHeight="1" x14ac:dyDescent="0.2">
      <c r="A247" s="62" t="s">
        <v>541</v>
      </c>
      <c r="B247" s="63" t="s">
        <v>542</v>
      </c>
      <c r="C247" s="267" t="s">
        <v>541</v>
      </c>
      <c r="D247" s="193">
        <v>0</v>
      </c>
      <c r="E247" s="193">
        <v>500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63426.02</v>
      </c>
      <c r="E250" s="59">
        <f t="shared" si="50"/>
        <v>51412.71</v>
      </c>
      <c r="F250" s="44">
        <f t="shared" ref="F250:F253" si="51">IF(D250&lt;&gt;0,IF(E250/D250&gt;=100,"&gt;&gt;100",E250/D250*100),"-")</f>
        <v>81.059334954329472</v>
      </c>
    </row>
    <row r="251" spans="1:6" ht="24" x14ac:dyDescent="0.2">
      <c r="A251" s="62">
        <v>3672</v>
      </c>
      <c r="B251" s="63" t="s">
        <v>549</v>
      </c>
      <c r="C251" s="267" t="s">
        <v>550</v>
      </c>
      <c r="D251" s="193">
        <v>63426.02</v>
      </c>
      <c r="E251" s="193">
        <v>51412.71</v>
      </c>
      <c r="F251" s="44">
        <f t="shared" si="51"/>
        <v>81.059334954329472</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15838.27</v>
      </c>
      <c r="E262" s="59">
        <f t="shared" si="55"/>
        <v>15412.5</v>
      </c>
      <c r="F262" s="44">
        <f t="shared" ref="F262:F268" si="56">IF(D262&lt;&gt;0,IF(E262/D262&gt;=100,"&gt;&gt;100",E262/D262*100),"-")</f>
        <v>97.311764479327607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15838.27</v>
      </c>
      <c r="E269" s="59">
        <f t="shared" si="58"/>
        <v>15412.5</v>
      </c>
      <c r="F269" s="44">
        <f t="shared" ref="F269:F272" si="59">IF(D269&lt;&gt;0,IF(E269/D269&gt;=100,"&gt;&gt;100",E269/D269*100),"-")</f>
        <v>97.311764479327607</v>
      </c>
    </row>
    <row r="270" spans="1:6" ht="12.75" customHeight="1" x14ac:dyDescent="0.2">
      <c r="A270" s="62">
        <v>3721</v>
      </c>
      <c r="B270" s="64" t="s">
        <v>581</v>
      </c>
      <c r="C270" s="267" t="s">
        <v>582</v>
      </c>
      <c r="D270" s="193">
        <v>14061.48</v>
      </c>
      <c r="E270" s="193">
        <v>14850</v>
      </c>
      <c r="F270" s="44">
        <f t="shared" si="59"/>
        <v>105.60766007561082</v>
      </c>
    </row>
    <row r="271" spans="1:6" ht="12.75" customHeight="1" x14ac:dyDescent="0.2">
      <c r="A271" s="62">
        <v>3722</v>
      </c>
      <c r="B271" s="64" t="s">
        <v>583</v>
      </c>
      <c r="C271" s="267" t="s">
        <v>584</v>
      </c>
      <c r="D271" s="193">
        <v>1776.79</v>
      </c>
      <c r="E271" s="193">
        <v>562.5</v>
      </c>
      <c r="F271" s="44">
        <f t="shared" si="59"/>
        <v>31.658215095762582</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54392.160000000003</v>
      </c>
      <c r="E273" s="59">
        <f t="shared" si="60"/>
        <v>49980.13</v>
      </c>
      <c r="F273" s="44">
        <f t="shared" ref="F273:F277" si="61">IF(D273&lt;&gt;0,IF(E273/D273&gt;=100,"&gt;&gt;100",E273/D273*100),"-")</f>
        <v>91.888481722365853</v>
      </c>
    </row>
    <row r="274" spans="1:6" ht="12.75" customHeight="1" x14ac:dyDescent="0.2">
      <c r="A274" s="62">
        <v>381</v>
      </c>
      <c r="B274" s="63" t="s">
        <v>589</v>
      </c>
      <c r="C274" s="267" t="s">
        <v>590</v>
      </c>
      <c r="D274" s="59">
        <f t="shared" ref="D274:E274" si="62">SUM(D275:D277)</f>
        <v>46693.05</v>
      </c>
      <c r="E274" s="59">
        <f t="shared" si="62"/>
        <v>44980.13</v>
      </c>
      <c r="F274" s="44">
        <f t="shared" si="61"/>
        <v>96.331531137931648</v>
      </c>
    </row>
    <row r="275" spans="1:6" ht="12.75" customHeight="1" x14ac:dyDescent="0.2">
      <c r="A275" s="62">
        <v>3811</v>
      </c>
      <c r="B275" s="63" t="s">
        <v>591</v>
      </c>
      <c r="C275" s="267" t="s">
        <v>592</v>
      </c>
      <c r="D275" s="193">
        <v>46693.05</v>
      </c>
      <c r="E275" s="193">
        <v>44980.13</v>
      </c>
      <c r="F275" s="44">
        <f t="shared" si="61"/>
        <v>96.331531137931648</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5000</v>
      </c>
      <c r="E278" s="59">
        <f t="shared" si="63"/>
        <v>5000</v>
      </c>
      <c r="F278" s="44">
        <f t="shared" ref="F278:F282" si="64">IF(D278&lt;&gt;0,IF(E278/D278&gt;=100,"&gt;&gt;100",E278/D278*100),"-")</f>
        <v>100</v>
      </c>
    </row>
    <row r="279" spans="1:6" ht="12.75" customHeight="1" x14ac:dyDescent="0.2">
      <c r="A279" s="62">
        <v>3821</v>
      </c>
      <c r="B279" s="63" t="s">
        <v>599</v>
      </c>
      <c r="C279" s="267" t="s">
        <v>600</v>
      </c>
      <c r="D279" s="193">
        <v>5000</v>
      </c>
      <c r="E279" s="193">
        <v>5000</v>
      </c>
      <c r="F279" s="44">
        <f t="shared" si="64"/>
        <v>100</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2699.11</v>
      </c>
      <c r="E289" s="59">
        <f t="shared" si="67"/>
        <v>0</v>
      </c>
      <c r="F289" s="44">
        <f t="shared" si="66"/>
        <v>0</v>
      </c>
    </row>
    <row r="290" spans="1:6" ht="24" x14ac:dyDescent="0.2">
      <c r="A290" s="62">
        <v>3861</v>
      </c>
      <c r="B290" s="63" t="s">
        <v>620</v>
      </c>
      <c r="C290" s="267" t="s">
        <v>621</v>
      </c>
      <c r="D290" s="193">
        <v>2699.11</v>
      </c>
      <c r="E290" s="193">
        <v>0</v>
      </c>
      <c r="F290" s="44">
        <f t="shared" si="66"/>
        <v>0</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420673.30000000005</v>
      </c>
      <c r="E299" s="59">
        <f>E152-E297+E298</f>
        <v>563220.23</v>
      </c>
      <c r="F299" s="44">
        <f t="shared" si="68"/>
        <v>133.88542367675817</v>
      </c>
    </row>
    <row r="300" spans="1:6" ht="12.75" customHeight="1" x14ac:dyDescent="0.2">
      <c r="A300" s="62" t="s">
        <v>630</v>
      </c>
      <c r="B300" s="63" t="s">
        <v>641</v>
      </c>
      <c r="C300" s="267" t="s">
        <v>642</v>
      </c>
      <c r="D300" s="59">
        <f>IF(D6&gt;=D299,D6-D299,0)</f>
        <v>466974.54999999993</v>
      </c>
      <c r="E300" s="59">
        <f>IF(E6&gt;=E299,E6-E299,0)</f>
        <v>166811.08999999997</v>
      </c>
      <c r="F300" s="44">
        <f t="shared" si="68"/>
        <v>35.721666202151702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843524.36</v>
      </c>
      <c r="E302" s="193">
        <v>1420454.4</v>
      </c>
      <c r="F302" s="44">
        <f t="shared" si="68"/>
        <v>168.39518422443663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49139.63</v>
      </c>
      <c r="E304" s="193">
        <v>63180.859999999986</v>
      </c>
      <c r="F304" s="44">
        <f t="shared" si="68"/>
        <v>128.57414677318488</v>
      </c>
    </row>
    <row r="305" spans="1:6" ht="12" x14ac:dyDescent="0.2">
      <c r="A305" s="62">
        <v>9661</v>
      </c>
      <c r="B305" s="228" t="s">
        <v>651</v>
      </c>
      <c r="C305" s="267" t="s">
        <v>652</v>
      </c>
      <c r="D305" s="193">
        <v>1094.1400000000001</v>
      </c>
      <c r="E305" s="193">
        <v>168.67000000000007</v>
      </c>
      <c r="F305" s="44">
        <f t="shared" si="68"/>
        <v>15.415760323176197</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475117.97</v>
      </c>
      <c r="E360" s="59">
        <f t="shared" si="86"/>
        <v>352363.66</v>
      </c>
      <c r="F360" s="44">
        <f t="shared" si="72"/>
        <v>74.16340409098818</v>
      </c>
    </row>
    <row r="361" spans="1:6" ht="12.75" customHeight="1" x14ac:dyDescent="0.2">
      <c r="A361" s="62">
        <v>41</v>
      </c>
      <c r="B361" s="63" t="s">
        <v>762</v>
      </c>
      <c r="C361" s="267" t="s">
        <v>763</v>
      </c>
      <c r="D361" s="59">
        <f t="shared" ref="D361:E361" si="87">D362+D366</f>
        <v>4000</v>
      </c>
      <c r="E361" s="59">
        <f t="shared" si="87"/>
        <v>0</v>
      </c>
      <c r="F361" s="44">
        <f t="shared" si="72"/>
        <v>0</v>
      </c>
    </row>
    <row r="362" spans="1:6" ht="12.75" customHeight="1" x14ac:dyDescent="0.2">
      <c r="A362" s="62">
        <v>411</v>
      </c>
      <c r="B362" s="63" t="s">
        <v>764</v>
      </c>
      <c r="C362" s="267" t="s">
        <v>765</v>
      </c>
      <c r="D362" s="59">
        <f t="shared" ref="D362:E362" si="88">SUM(D363:D365)</f>
        <v>4000</v>
      </c>
      <c r="E362" s="59">
        <f t="shared" si="88"/>
        <v>0</v>
      </c>
      <c r="F362" s="44">
        <f t="shared" si="72"/>
        <v>0</v>
      </c>
    </row>
    <row r="363" spans="1:6" ht="12.75" customHeight="1" x14ac:dyDescent="0.2">
      <c r="A363" s="62">
        <v>4111</v>
      </c>
      <c r="B363" s="63" t="s">
        <v>662</v>
      </c>
      <c r="C363" s="267" t="s">
        <v>766</v>
      </c>
      <c r="D363" s="193">
        <v>4000</v>
      </c>
      <c r="E363" s="193">
        <v>0</v>
      </c>
      <c r="F363" s="44">
        <f t="shared" si="72"/>
        <v>0</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400505.22</v>
      </c>
      <c r="E373" s="59">
        <f t="shared" si="90"/>
        <v>76423.31</v>
      </c>
      <c r="F373" s="44">
        <f t="shared" si="72"/>
        <v>19.081726325564496</v>
      </c>
    </row>
    <row r="374" spans="1:6" ht="12.75" customHeight="1" x14ac:dyDescent="0.2">
      <c r="A374" s="62">
        <v>421</v>
      </c>
      <c r="B374" s="63" t="s">
        <v>780</v>
      </c>
      <c r="C374" s="267" t="s">
        <v>781</v>
      </c>
      <c r="D374" s="59">
        <f t="shared" ref="D374:E374" si="91">SUM(D375:D378)</f>
        <v>391646.22</v>
      </c>
      <c r="E374" s="59">
        <f t="shared" si="91"/>
        <v>48270.81</v>
      </c>
      <c r="F374" s="44">
        <f t="shared" si="72"/>
        <v>12.325105550616575</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36193.75</v>
      </c>
      <c r="E376" s="193">
        <v>0</v>
      </c>
      <c r="F376" s="44">
        <f t="shared" si="72"/>
        <v>0</v>
      </c>
    </row>
    <row r="377" spans="1:6" ht="12.75" customHeight="1" x14ac:dyDescent="0.2">
      <c r="A377" s="62">
        <v>4213</v>
      </c>
      <c r="B377" s="63" t="s">
        <v>690</v>
      </c>
      <c r="C377" s="267" t="s">
        <v>784</v>
      </c>
      <c r="D377" s="193">
        <v>337115.97</v>
      </c>
      <c r="E377" s="193">
        <v>39288.31</v>
      </c>
      <c r="F377" s="44">
        <f t="shared" si="72"/>
        <v>11.654241713912278</v>
      </c>
    </row>
    <row r="378" spans="1:6" ht="12.75" customHeight="1" x14ac:dyDescent="0.2">
      <c r="A378" s="62">
        <v>4214</v>
      </c>
      <c r="B378" s="63" t="s">
        <v>692</v>
      </c>
      <c r="C378" s="267" t="s">
        <v>785</v>
      </c>
      <c r="D378" s="193">
        <v>18336.5</v>
      </c>
      <c r="E378" s="193">
        <v>8982.5</v>
      </c>
      <c r="F378" s="44">
        <f t="shared" si="72"/>
        <v>48.986993155727646</v>
      </c>
    </row>
    <row r="379" spans="1:6" ht="12.75" customHeight="1" x14ac:dyDescent="0.2">
      <c r="A379" s="62">
        <v>422</v>
      </c>
      <c r="B379" s="63" t="s">
        <v>786</v>
      </c>
      <c r="C379" s="267" t="s">
        <v>787</v>
      </c>
      <c r="D379" s="59">
        <f t="shared" ref="D379:E379" si="92">SUM(D380:D387)</f>
        <v>6046.5</v>
      </c>
      <c r="E379" s="59">
        <f t="shared" si="92"/>
        <v>28152.5</v>
      </c>
      <c r="F379" s="44">
        <f t="shared" si="72"/>
        <v>465.59993384602666</v>
      </c>
    </row>
    <row r="380" spans="1:6" ht="12.75" customHeight="1" x14ac:dyDescent="0.2">
      <c r="A380" s="62">
        <v>4221</v>
      </c>
      <c r="B380" s="63" t="s">
        <v>696</v>
      </c>
      <c r="C380" s="267" t="s">
        <v>788</v>
      </c>
      <c r="D380" s="193">
        <v>3377.5</v>
      </c>
      <c r="E380" s="193">
        <v>2110</v>
      </c>
      <c r="F380" s="44">
        <f t="shared" si="72"/>
        <v>62.472242783123612</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2300</v>
      </c>
      <c r="E382" s="193">
        <v>1158.75</v>
      </c>
      <c r="F382" s="44">
        <f t="shared" si="72"/>
        <v>50.380434782608695</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8580</v>
      </c>
      <c r="F385" s="44" t="str">
        <f t="shared" si="72"/>
        <v>-</v>
      </c>
    </row>
    <row r="386" spans="1:6" ht="12.75" customHeight="1" x14ac:dyDescent="0.2">
      <c r="A386" s="62">
        <v>4227</v>
      </c>
      <c r="B386" s="182" t="s">
        <v>708</v>
      </c>
      <c r="C386" s="267" t="s">
        <v>795</v>
      </c>
      <c r="D386" s="193">
        <v>369</v>
      </c>
      <c r="E386" s="193">
        <v>16303.75</v>
      </c>
      <c r="F386" s="44">
        <f t="shared" si="72"/>
        <v>4418.3604336043363</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2812.5</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2812.5</v>
      </c>
      <c r="E403" s="193">
        <v>0</v>
      </c>
      <c r="F403" s="44">
        <f t="shared" si="72"/>
        <v>0</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70612.75</v>
      </c>
      <c r="E412" s="59">
        <f t="shared" si="100"/>
        <v>275940.34999999998</v>
      </c>
      <c r="F412" s="44">
        <f t="shared" si="72"/>
        <v>390.7797812717958</v>
      </c>
    </row>
    <row r="413" spans="1:6" ht="12.75" customHeight="1" x14ac:dyDescent="0.2">
      <c r="A413" s="62">
        <v>451</v>
      </c>
      <c r="B413" s="63" t="s">
        <v>833</v>
      </c>
      <c r="C413" s="267" t="s">
        <v>834</v>
      </c>
      <c r="D413" s="193">
        <v>70612.75</v>
      </c>
      <c r="E413" s="193">
        <v>275940.34999999998</v>
      </c>
      <c r="F413" s="44">
        <f t="shared" si="72"/>
        <v>390.7797812717958</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475117.97</v>
      </c>
      <c r="E418" s="59">
        <f t="shared" si="102"/>
        <v>352363.66</v>
      </c>
      <c r="F418" s="44">
        <f t="shared" si="72"/>
        <v>74.16340409098818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633036.67000000004</v>
      </c>
      <c r="E420" s="193">
        <v>1206252.4800000004</v>
      </c>
      <c r="F420" s="44">
        <f t="shared" si="72"/>
        <v>190.55017460520895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887647.85</v>
      </c>
      <c r="E422" s="59">
        <f>E6+E308</f>
        <v>730031.32</v>
      </c>
      <c r="F422" s="44">
        <f t="shared" si="72"/>
        <v>82.243349093900235</v>
      </c>
    </row>
    <row r="423" spans="1:6" ht="12.75" customHeight="1" x14ac:dyDescent="0.2">
      <c r="A423" s="62" t="s">
        <v>630</v>
      </c>
      <c r="B423" s="63" t="s">
        <v>853</v>
      </c>
      <c r="C423" s="267" t="s">
        <v>854</v>
      </c>
      <c r="D423" s="59">
        <f t="shared" ref="D423:E423" si="103">D299+D360</f>
        <v>895791.27</v>
      </c>
      <c r="E423" s="59">
        <f t="shared" si="103"/>
        <v>915583.8899999999</v>
      </c>
      <c r="F423" s="44">
        <f t="shared" si="72"/>
        <v>102.20951249056043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8143.4200000000419</v>
      </c>
      <c r="E425" s="59">
        <f t="shared" si="105"/>
        <v>185552.56999999995</v>
      </c>
      <c r="F425" s="44">
        <f t="shared" si="72"/>
        <v>2278.5582715861269</v>
      </c>
    </row>
    <row r="426" spans="1:6" ht="12.75" customHeight="1" x14ac:dyDescent="0.2">
      <c r="A426" s="271" t="s">
        <v>859</v>
      </c>
      <c r="B426" s="182" t="s">
        <v>860</v>
      </c>
      <c r="C426" s="272" t="s">
        <v>861</v>
      </c>
      <c r="D426" s="59">
        <f t="shared" ref="D426:E426" si="106">IF(D302-D303+D419-D420&gt;=0,D302-D303+D419-D420,0)</f>
        <v>210487.68999999994</v>
      </c>
      <c r="E426" s="59">
        <f t="shared" si="106"/>
        <v>214201.91999999946</v>
      </c>
      <c r="F426" s="44">
        <f t="shared" si="72"/>
        <v>101.76458300245469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49139.63</v>
      </c>
      <c r="E428" s="80">
        <f t="shared" si="108"/>
        <v>63180.859999999986</v>
      </c>
      <c r="F428" s="60">
        <f t="shared" si="72"/>
        <v>128.57414677318488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44517.48</v>
      </c>
      <c r="E535" s="59">
        <f>E536+E571+E584+E597+E629</f>
        <v>38157.839999999997</v>
      </c>
      <c r="F535" s="44">
        <f t="shared" si="109"/>
        <v>85.714285714285694</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44517.48</v>
      </c>
      <c r="E597" s="59">
        <f t="shared" si="152"/>
        <v>38157.839999999997</v>
      </c>
      <c r="F597" s="44">
        <f t="shared" si="109"/>
        <v>85.714285714285694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44517.48</v>
      </c>
      <c r="E609" s="59">
        <f t="shared" si="156"/>
        <v>38157.839999999997</v>
      </c>
      <c r="F609" s="44">
        <f t="shared" si="109"/>
        <v>85.714285714285694</v>
      </c>
    </row>
    <row r="610" spans="1:6" ht="24" x14ac:dyDescent="0.2">
      <c r="A610" s="62">
        <v>5443</v>
      </c>
      <c r="B610" s="63" t="s">
        <v>1218</v>
      </c>
      <c r="C610" s="267" t="s">
        <v>1219</v>
      </c>
      <c r="D610" s="193">
        <v>44517.48</v>
      </c>
      <c r="E610" s="193">
        <v>38157.839999999997</v>
      </c>
      <c r="F610" s="44">
        <f t="shared" si="109"/>
        <v>85.714285714285694</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44517.48</v>
      </c>
      <c r="E640" s="59">
        <f>IF(E535-E430&gt;=0,E535-E430,0)</f>
        <v>38157.839999999997</v>
      </c>
      <c r="F640" s="44">
        <f t="shared" si="109"/>
        <v>85.714285714285694</v>
      </c>
    </row>
    <row r="641" spans="1:6" ht="12.75" customHeight="1" x14ac:dyDescent="0.2">
      <c r="A641" s="62">
        <v>92213</v>
      </c>
      <c r="B641" s="63" t="s">
        <v>1280</v>
      </c>
      <c r="C641" s="267" t="s">
        <v>1281</v>
      </c>
      <c r="D641" s="193">
        <v>14779.19</v>
      </c>
      <c r="E641" s="193">
        <v>0</v>
      </c>
      <c r="F641" s="44">
        <f t="shared" si="109"/>
        <v>0</v>
      </c>
    </row>
    <row r="642" spans="1:6" ht="12.75" customHeight="1" x14ac:dyDescent="0.2">
      <c r="A642" s="62">
        <v>92223</v>
      </c>
      <c r="B642" s="63" t="s">
        <v>1282</v>
      </c>
      <c r="C642" s="267" t="s">
        <v>1283</v>
      </c>
      <c r="D642" s="193">
        <v>0</v>
      </c>
      <c r="E642" s="193">
        <v>69372.89</v>
      </c>
      <c r="F642" s="44" t="str">
        <f t="shared" si="109"/>
        <v>-</v>
      </c>
    </row>
    <row r="643" spans="1:6" ht="12.75" customHeight="1" x14ac:dyDescent="0.2">
      <c r="A643" s="62" t="s">
        <v>630</v>
      </c>
      <c r="B643" s="63" t="s">
        <v>1284</v>
      </c>
      <c r="C643" s="267" t="s">
        <v>1285</v>
      </c>
      <c r="D643" s="59">
        <f>D422+D430</f>
        <v>887647.85</v>
      </c>
      <c r="E643" s="59">
        <f>E422+E430</f>
        <v>730031.32</v>
      </c>
      <c r="F643" s="44">
        <f t="shared" si="109"/>
        <v>82.243349093900235</v>
      </c>
    </row>
    <row r="644" spans="1:6" ht="12.75" customHeight="1" x14ac:dyDescent="0.2">
      <c r="A644" s="62" t="s">
        <v>630</v>
      </c>
      <c r="B644" s="63" t="s">
        <v>1286</v>
      </c>
      <c r="C644" s="267" t="s">
        <v>1287</v>
      </c>
      <c r="D644" s="59">
        <f>D423+D535</f>
        <v>940308.75</v>
      </c>
      <c r="E644" s="59">
        <f>E423+E535</f>
        <v>953741.72999999986</v>
      </c>
      <c r="F644" s="44">
        <f t="shared" si="109"/>
        <v>101.42857120068274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52660.900000000023</v>
      </c>
      <c r="E646" s="59">
        <f t="shared" si="164"/>
        <v>223710.40999999992</v>
      </c>
      <c r="F646" s="44">
        <f t="shared" si="109"/>
        <v>424.81311561329147</v>
      </c>
    </row>
    <row r="647" spans="1:6" ht="24" x14ac:dyDescent="0.2">
      <c r="A647" s="271" t="s">
        <v>1292</v>
      </c>
      <c r="B647" s="63" t="s">
        <v>1293</v>
      </c>
      <c r="C647" s="272" t="s">
        <v>1292</v>
      </c>
      <c r="D647" s="59">
        <f>IF(D426-D427+D641-D642&gt;=0,D426-D427+D641-D642,0)</f>
        <v>225266.87999999995</v>
      </c>
      <c r="E647" s="59">
        <f>IF(E426-E427+E641-E642&gt;=0,E426-E427+E641-E642,0)</f>
        <v>144829.02999999945</v>
      </c>
      <c r="F647" s="44">
        <f t="shared" si="109"/>
        <v>64.292198657876156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172605.97999999992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78881.38000000047</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250606.43</v>
      </c>
      <c r="E653" s="193">
        <v>239426.08</v>
      </c>
      <c r="F653" s="44">
        <f t="shared" ref="F653:F740" si="167">IF(D653&lt;&gt;0,IF(E653/D653&gt;=100,"&gt;&gt;100",E653/D653*100),"-")</f>
        <v>95.538681908520857</v>
      </c>
    </row>
    <row r="654" spans="1:6" ht="12.75" customHeight="1" x14ac:dyDescent="0.2">
      <c r="A654" s="62" t="s">
        <v>1305</v>
      </c>
      <c r="B654" s="63" t="s">
        <v>1306</v>
      </c>
      <c r="C654" s="267" t="s">
        <v>1305</v>
      </c>
      <c r="D654" s="193">
        <v>1107273.82</v>
      </c>
      <c r="E654" s="193">
        <v>743486</v>
      </c>
      <c r="F654" s="44">
        <f t="shared" si="167"/>
        <v>67.145631601765857</v>
      </c>
    </row>
    <row r="655" spans="1:6" ht="12.75" customHeight="1" x14ac:dyDescent="0.2">
      <c r="A655" s="62" t="s">
        <v>1307</v>
      </c>
      <c r="B655" s="63" t="s">
        <v>1308</v>
      </c>
      <c r="C655" s="267" t="s">
        <v>1307</v>
      </c>
      <c r="D655" s="193">
        <v>1093034.51</v>
      </c>
      <c r="E655" s="193">
        <v>977035.09</v>
      </c>
      <c r="F655" s="44">
        <f t="shared" si="167"/>
        <v>89.387396377814269</v>
      </c>
    </row>
    <row r="656" spans="1:6" ht="24" x14ac:dyDescent="0.2">
      <c r="A656" s="62">
        <v>11</v>
      </c>
      <c r="B656" s="63" t="s">
        <v>1309</v>
      </c>
      <c r="C656" s="267" t="s">
        <v>1310</v>
      </c>
      <c r="D656" s="59">
        <f t="shared" ref="D656:E656" si="168">+D653+D654-D655</f>
        <v>264845.74</v>
      </c>
      <c r="E656" s="59">
        <f t="shared" si="168"/>
        <v>5876.9899999999907</v>
      </c>
      <c r="F656" s="44">
        <f t="shared" si="167"/>
        <v>2.2190237985326822</v>
      </c>
    </row>
    <row r="657" spans="1:6" ht="24" x14ac:dyDescent="0.2">
      <c r="A657" s="62" t="s">
        <v>630</v>
      </c>
      <c r="B657" s="63" t="s">
        <v>1311</v>
      </c>
      <c r="C657" s="267" t="s">
        <v>1312</v>
      </c>
      <c r="D657" s="273">
        <v>14</v>
      </c>
      <c r="E657" s="273">
        <v>16</v>
      </c>
      <c r="F657" s="44">
        <f t="shared" si="167"/>
        <v>114.28571428571428</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14</v>
      </c>
      <c r="E659" s="273">
        <v>16</v>
      </c>
      <c r="F659" s="44">
        <f t="shared" si="167"/>
        <v>114.28571428571428</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8929.49</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53.09</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283207.14</v>
      </c>
      <c r="E669" s="193">
        <v>307578.18</v>
      </c>
      <c r="F669" s="44">
        <f t="shared" si="167"/>
        <v>108.60537626275948</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44650</v>
      </c>
      <c r="E673" s="193">
        <v>0</v>
      </c>
      <c r="F673" s="44">
        <f t="shared" si="167"/>
        <v>0</v>
      </c>
    </row>
    <row r="674" spans="1:6" ht="12.75" customHeight="1" x14ac:dyDescent="0.2">
      <c r="A674" s="62">
        <v>63322</v>
      </c>
      <c r="B674" s="63" t="s">
        <v>1346</v>
      </c>
      <c r="C674" s="267" t="s">
        <v>1347</v>
      </c>
      <c r="D674" s="193">
        <v>7125</v>
      </c>
      <c r="E674" s="193">
        <v>48.49</v>
      </c>
      <c r="F674" s="44">
        <f t="shared" si="167"/>
        <v>0.68056140350877203</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12222.82</v>
      </c>
      <c r="E677" s="191">
        <v>7020.3</v>
      </c>
      <c r="F677" s="70">
        <f t="shared" si="167"/>
        <v>57.436009038830647</v>
      </c>
    </row>
    <row r="678" spans="1:6" ht="12.75" customHeight="1" x14ac:dyDescent="0.2">
      <c r="A678" s="69">
        <v>63415</v>
      </c>
      <c r="B678" s="64" t="s">
        <v>1354</v>
      </c>
      <c r="C678" s="301" t="s">
        <v>1355</v>
      </c>
      <c r="D678" s="191">
        <v>6400</v>
      </c>
      <c r="E678" s="191">
        <v>0</v>
      </c>
      <c r="F678" s="70">
        <f t="shared" si="167"/>
        <v>0</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86400</v>
      </c>
      <c r="E702" s="191">
        <v>75931.02</v>
      </c>
      <c r="F702" s="70">
        <f t="shared" si="167"/>
        <v>87.883125000000007</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148120.5</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45.66</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25.4</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863.28</v>
      </c>
      <c r="E734" s="191">
        <v>1016.32</v>
      </c>
      <c r="F734" s="70">
        <f t="shared" si="167"/>
        <v>117.72773607635993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6000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32617.94</v>
      </c>
      <c r="F741" s="70" t="str">
        <f t="shared" ref="F741:F1006" si="169">IF(D741&lt;&gt;0,IF(E741/D741&gt;=100,"&gt;&gt;100",E741/D741*100),"-")</f>
        <v>-</v>
      </c>
    </row>
    <row r="742" spans="1:6" ht="12.75" customHeight="1" x14ac:dyDescent="0.2">
      <c r="A742" s="69" t="s">
        <v>1462</v>
      </c>
      <c r="B742" s="64" t="s">
        <v>1463</v>
      </c>
      <c r="C742" s="301" t="s">
        <v>1462</v>
      </c>
      <c r="D742" s="191">
        <v>142.65</v>
      </c>
      <c r="E742" s="191">
        <v>371.86</v>
      </c>
      <c r="F742" s="70">
        <f t="shared" si="169"/>
        <v>260.67998597967051</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9931.42</v>
      </c>
      <c r="E760" s="193">
        <v>8435.43</v>
      </c>
      <c r="F760" s="44">
        <f t="shared" si="169"/>
        <v>84.936796550745015</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561.48</v>
      </c>
      <c r="E843" s="193">
        <v>1050</v>
      </c>
      <c r="F843" s="44">
        <f t="shared" si="169"/>
        <v>187.00577046377433</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8100</v>
      </c>
      <c r="E846" s="193">
        <v>9200</v>
      </c>
      <c r="F846" s="44">
        <f t="shared" si="169"/>
        <v>113.58024691358024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5400</v>
      </c>
      <c r="E848" s="193">
        <v>4600</v>
      </c>
      <c r="F848" s="44">
        <f t="shared" si="169"/>
        <v>85.18518518518519</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1776.79</v>
      </c>
      <c r="E855" s="193">
        <v>562.5</v>
      </c>
      <c r="F855" s="44">
        <f t="shared" si="169"/>
        <v>31.658215095762582</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2699.11</v>
      </c>
      <c r="E857" s="193">
        <v>0</v>
      </c>
      <c r="F857" s="44">
        <f t="shared" si="169"/>
        <v>0</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44517.48</v>
      </c>
      <c r="E981" s="191">
        <v>38157.839999999997</v>
      </c>
      <c r="F981" s="70">
        <f t="shared" si="169"/>
        <v>85.714285714285694</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457376.36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838746.20000000007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418430.47000000009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148785.13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233810.92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9588.52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500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15712.5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10033.4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352363.66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15301.25</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15301.25</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52650.82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890256.61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407123.72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140961.23000000001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230388.83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9561.16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500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15712.5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10000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388757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57236.76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57236.76</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37139.129999999997</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405865.95000000007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405865.95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69721.41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68.88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320563.96999999997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15511.69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37164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2025-03-11T06:54:08Z</cp:lastPrinted>
  <dcterms:created xsi:type="dcterms:W3CDTF">2022-04-01T05:14:30Z</dcterms:created>
  <dcterms:modified xsi:type="dcterms:W3CDTF">2025-07-09T10:28:22Z</dcterms:modified>
</cp:coreProperties>
</file>